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Executive\Procurement\Tender Registers\Website Version Tender Registers\"/>
    </mc:Choice>
  </mc:AlternateContent>
  <workbookProtection workbookAlgorithmName="SHA-512" workbookHashValue="PMRRKrqQHDj5hWsn93iycKMYNJmKJMWqgau5mEwoiDIr2xkOQx9NydfkGFgiGk8Q2pHzOwBF8FqgwamqaqJJnQ==" workbookSaltValue="+BeWA1I/GhB7q8VSthL7eA==" workbookSpinCount="100000" lockStructure="1"/>
  <bookViews>
    <workbookView xWindow="0" yWindow="0" windowWidth="38400" windowHeight="17400"/>
  </bookViews>
  <sheets>
    <sheet name="22-23" sheetId="21" r:id="rId1"/>
    <sheet name="21-22" sheetId="20" r:id="rId2"/>
    <sheet name="20-21" sheetId="1" r:id="rId3"/>
    <sheet name="19-20" sheetId="17" r:id="rId4"/>
    <sheet name="18-19" sheetId="16" r:id="rId5"/>
    <sheet name="17-18" sheetId="15" r:id="rId6"/>
    <sheet name="16-17" sheetId="14" r:id="rId7"/>
    <sheet name="15-16" sheetId="13" r:id="rId8"/>
    <sheet name="14-15" sheetId="12" r:id="rId9"/>
    <sheet name="13-14" sheetId="11" r:id="rId10"/>
    <sheet name="12-13" sheetId="10" r:id="rId11"/>
    <sheet name="11-12" sheetId="9" r:id="rId12"/>
    <sheet name="10-11" sheetId="8" r:id="rId13"/>
    <sheet name="09-10" sheetId="7" r:id="rId14"/>
    <sheet name="08-09" sheetId="6" r:id="rId15"/>
    <sheet name="2nd half 06-07 &amp; 07-08" sheetId="5" r:id="rId16"/>
    <sheet name="05-06 &amp; 06-07 first half" sheetId="2" r:id="rId17"/>
    <sheet name="04-05" sheetId="4" r:id="rId18"/>
    <sheet name="03-04" sheetId="3" r:id="rId19"/>
    <sheet name="1992-2003" sheetId="19" r:id="rId20"/>
  </sheets>
  <externalReferences>
    <externalReference r:id="rId21"/>
    <externalReference r:id="rId22"/>
    <externalReference r:id="rId2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77" i="19" l="1"/>
  <c r="D612" i="19" l="1"/>
  <c r="D309" i="19"/>
  <c r="D55" i="15" l="1"/>
  <c r="D53" i="15"/>
  <c r="D49" i="15"/>
  <c r="E40" i="15"/>
  <c r="D40" i="15"/>
  <c r="E36" i="15"/>
  <c r="D36" i="15"/>
  <c r="E32" i="15"/>
  <c r="E28" i="15"/>
  <c r="E26" i="15"/>
  <c r="D26" i="15"/>
  <c r="E23" i="15"/>
  <c r="D23" i="15"/>
  <c r="E20" i="15"/>
  <c r="D20" i="15"/>
  <c r="E18" i="15"/>
  <c r="D18" i="15"/>
  <c r="E7" i="15"/>
  <c r="D7" i="15"/>
  <c r="E3" i="15"/>
  <c r="D3" i="15"/>
  <c r="D144" i="10" l="1"/>
</calcChain>
</file>

<file path=xl/sharedStrings.xml><?xml version="1.0" encoding="utf-8"?>
<sst xmlns="http://schemas.openxmlformats.org/spreadsheetml/2006/main" count="6139" uniqueCount="2542">
  <si>
    <t>Status</t>
  </si>
  <si>
    <t>Details</t>
  </si>
  <si>
    <t>Date Advertised</t>
  </si>
  <si>
    <t>Number</t>
  </si>
  <si>
    <t>Deadline</t>
  </si>
  <si>
    <t>Opening Details</t>
  </si>
  <si>
    <t>Opened in Presence of</t>
  </si>
  <si>
    <t>Council Meeting Details</t>
  </si>
  <si>
    <t>Tenders Received From</t>
  </si>
  <si>
    <t>Successful Tenderer</t>
  </si>
  <si>
    <t>RFT 01-2020/21</t>
  </si>
  <si>
    <t>RFT 02-2020/21</t>
  </si>
  <si>
    <t>RFT 03-2020/21</t>
  </si>
  <si>
    <t>RFT 04-2020/21</t>
  </si>
  <si>
    <t>RFT 05-2020/21</t>
  </si>
  <si>
    <t>RFT 06-2020/21</t>
  </si>
  <si>
    <t>RFT 07-2020/21</t>
  </si>
  <si>
    <t>RFT 08-2020/21</t>
  </si>
  <si>
    <t>RFT 09-2020/21</t>
  </si>
  <si>
    <t>RFT 10-2020/21</t>
  </si>
  <si>
    <t>Awarded</t>
  </si>
  <si>
    <t>Non Award</t>
  </si>
  <si>
    <t>RFT 11-2020/21</t>
  </si>
  <si>
    <t>Consultancy, Preliminary Design &amp; Superintendent Services for Newman WWTP Upgrade</t>
  </si>
  <si>
    <t>10:18am</t>
  </si>
  <si>
    <t>10:00am</t>
  </si>
  <si>
    <t>Dawn Ronchi</t>
  </si>
  <si>
    <t>Coordinator Procurement</t>
  </si>
  <si>
    <t>Emma Allinson</t>
  </si>
  <si>
    <t>Coordinator Contracts</t>
  </si>
  <si>
    <t>AIE Australia</t>
  </si>
  <si>
    <t>GHD Pty Ltd</t>
  </si>
  <si>
    <t>Permeate Partners</t>
  </si>
  <si>
    <t>Item 13.3.1</t>
  </si>
  <si>
    <t>Tender Register Details - 2020/21</t>
  </si>
  <si>
    <t>Water Infrastructure Science Engineering</t>
  </si>
  <si>
    <t>Consultancy Services to Prepare &amp; Finalise Local Planning Scheme Amendment &amp; undertake Infrastructure Service Reports for the General Industry Land at Newman Airport</t>
  </si>
  <si>
    <t>Item 13.2.1</t>
  </si>
  <si>
    <t>10:38am</t>
  </si>
  <si>
    <t>JDSI Consulting Engineers</t>
  </si>
  <si>
    <t>JJ Ryan Consulting</t>
  </si>
  <si>
    <t>Toddville Prospecting t/a Taylor Burrell Barnett</t>
  </si>
  <si>
    <t>Part 1 - Taylor Burrell Barnett
Part 2 - JJ Ryan Consulting</t>
  </si>
  <si>
    <t>Detailed Design, Construction, Installation &amp; Commissioning of Cape Keraudren Reverse Osmosis Water Treatment Unit</t>
  </si>
  <si>
    <t>Aqualyng ICES Pty Ltd</t>
  </si>
  <si>
    <t>Membrane Systems Australia</t>
  </si>
  <si>
    <t>Metrowest</t>
  </si>
  <si>
    <t>Moerk Water Systems</t>
  </si>
  <si>
    <t>Silkway Holdings t/a Novatron</t>
  </si>
  <si>
    <t>Waternode</t>
  </si>
  <si>
    <t>AMP Control (CPS National)</t>
  </si>
  <si>
    <t>Tristar Water Solutions</t>
  </si>
  <si>
    <t>Customer First Contracting</t>
  </si>
  <si>
    <t>Karlayura Group</t>
  </si>
  <si>
    <t>Marisa Wolfenden</t>
  </si>
  <si>
    <t>Coordinator Property Services</t>
  </si>
  <si>
    <t>11:20am</t>
  </si>
  <si>
    <t>11:00am</t>
  </si>
  <si>
    <t>10:10am</t>
  </si>
  <si>
    <t>Housing Capital Works 20/21</t>
  </si>
  <si>
    <t>Item 9.3.1</t>
  </si>
  <si>
    <t>ADD Construction (t/a CADD Construction Building &amp; Maintenance</t>
  </si>
  <si>
    <t>Item 13.2</t>
  </si>
  <si>
    <t>Technogym</t>
  </si>
  <si>
    <t>Comments</t>
  </si>
  <si>
    <t xml:space="preserve">AMP Control (CPS National) 
 </t>
  </si>
  <si>
    <t>Awarded under Delegated Authority</t>
  </si>
  <si>
    <t xml:space="preserve">Cadd Construction Building &amp; Maintenance </t>
  </si>
  <si>
    <t>NRC Fitness Centre Supply of Gym Equipment and Servicing (Option: Lease or Outright Purchase)</t>
  </si>
  <si>
    <t>10:15am</t>
  </si>
  <si>
    <t>Novofit WA Pty Ltd</t>
  </si>
  <si>
    <t>Orbit Health &amp; Fitness</t>
  </si>
  <si>
    <t>Technogym Australia</t>
  </si>
  <si>
    <t>Consultancy Design Kurra Caravan Park Masterplan</t>
  </si>
  <si>
    <t>Marble Bar Aerodrome Upgrade</t>
  </si>
  <si>
    <t>Construction, Refurbishment &amp; Upgrade Works - Public Buildings 20/21</t>
  </si>
  <si>
    <t>Kurra Caravan Park Stage 1 Construction</t>
  </si>
  <si>
    <t>Martumili Art Supplies</t>
  </si>
  <si>
    <t>Liquid Waste Collection</t>
  </si>
  <si>
    <t>Ben Lewis</t>
  </si>
  <si>
    <t>EM Commercial Services</t>
  </si>
  <si>
    <t>Cadd Construction</t>
  </si>
  <si>
    <t>Item 12.1.1</t>
  </si>
  <si>
    <t>No Successful Tenderer</t>
  </si>
  <si>
    <t>Phillip Charley</t>
  </si>
  <si>
    <t>Special Project Manager</t>
  </si>
  <si>
    <t>CAdd Construction</t>
  </si>
  <si>
    <t>Auscivil WA Pty Ltd</t>
  </si>
  <si>
    <t>CMA Contracting Pty Ltd</t>
  </si>
  <si>
    <t xml:space="preserve">Ertech Pty Ltd </t>
  </si>
  <si>
    <t>Griffin Civil</t>
  </si>
  <si>
    <t>MACA Civil</t>
  </si>
  <si>
    <t>Raubex Construction Pty Ltd</t>
  </si>
  <si>
    <t>TMM Group Pty Ltd</t>
  </si>
  <si>
    <t>Auscivil Pty Ltd</t>
  </si>
  <si>
    <t>RFT 12-2020/21</t>
  </si>
  <si>
    <t>RFT 13-2020/21</t>
  </si>
  <si>
    <t>RFT 14-2020/21</t>
  </si>
  <si>
    <t>Cleaning Services</t>
  </si>
  <si>
    <t>Hired Road Construction Plant with Operators</t>
  </si>
  <si>
    <t>IT Managed Services</t>
  </si>
  <si>
    <t>10:06am</t>
  </si>
  <si>
    <t>Dawn Ronchi
Caitlin Lewis</t>
  </si>
  <si>
    <t>Coordinator Procurement
Contracts &amp; Leasing Officer</t>
  </si>
  <si>
    <t>Centorrino Technologies Pty Ltd
ES2 Pty Ltd
First Focus IT
Fourier Technologies Pty Ltd
Techbrain Pty Ltd</t>
  </si>
  <si>
    <t>Item 14.2.1</t>
  </si>
  <si>
    <t>ES2 Pty Ltd</t>
  </si>
  <si>
    <t>10:45am</t>
  </si>
  <si>
    <t>Item 14.3.2</t>
  </si>
  <si>
    <t>Cleanaway Waste Management Services</t>
  </si>
  <si>
    <t>Byblos Constructions Pty Ltd
Cleanaway Waste Management Services Limited
Yarnat Maya Pty Ltd</t>
  </si>
  <si>
    <t>11:30am</t>
  </si>
  <si>
    <t>East Pilbara Cleaning Services
Newman Cleaning Resources</t>
  </si>
  <si>
    <t>Item 14.3.3</t>
  </si>
  <si>
    <t>Newman Cleaning Resources</t>
  </si>
  <si>
    <t>Andrew Brown &amp; Co</t>
  </si>
  <si>
    <t>RFT 01-2005/06</t>
  </si>
  <si>
    <t>Newman Airport Carpark Construction</t>
  </si>
  <si>
    <t>AARDE Construction
Riverlea Corporation
Work Infrastructure
Civmec</t>
  </si>
  <si>
    <t>9.2.4</t>
  </si>
  <si>
    <t>Riverlea Corporation</t>
  </si>
  <si>
    <t>RFT 02-2005/06</t>
  </si>
  <si>
    <t>No Award</t>
  </si>
  <si>
    <t>Administration Office Extension (Newman)</t>
  </si>
  <si>
    <t>02:00pm</t>
  </si>
  <si>
    <t>No Tenders Received</t>
  </si>
  <si>
    <t>9.2.5</t>
  </si>
  <si>
    <t>RFT 03-2005/06</t>
  </si>
  <si>
    <t>Audit Services</t>
  </si>
  <si>
    <t>No Details</t>
  </si>
  <si>
    <t>9.3.3</t>
  </si>
  <si>
    <t>Mr A G Bevan &amp; Mr G D O'Brien from Horwath Audit (WA)</t>
  </si>
  <si>
    <t>Appointed as Council's external auditors (Rates as Tendered)</t>
  </si>
  <si>
    <t>RFT 04-2005/06</t>
  </si>
  <si>
    <t>Aboriginal Access Road (East of Telfer) Maintenance Grading</t>
  </si>
  <si>
    <t>3/8/05 &amp; 6/08/2005</t>
  </si>
  <si>
    <t>G&amp;M Hobbs Earthmoving
Eastern Creek Mining &amp; Contracting
Ridwest Mechanical
Carr Civil Contracting
Punmu Aboriginal Corporation
G&amp;B Drainage</t>
  </si>
  <si>
    <t>9.4.1</t>
  </si>
  <si>
    <t>G&amp;M Hobbs Earthmoving</t>
  </si>
  <si>
    <t>RFT 05-2005/06</t>
  </si>
  <si>
    <t>Did Not Proceed</t>
  </si>
  <si>
    <t>Jigalong Road Floodways</t>
  </si>
  <si>
    <t>RFT 06-2005/06</t>
  </si>
  <si>
    <t>AAR Projects</t>
  </si>
  <si>
    <t>RFT 07-2005/06</t>
  </si>
  <si>
    <t>Sale of Two Residential Properties Marble Bar (Lot 219 General St &amp; Lot 214 Lynas St)</t>
  </si>
  <si>
    <t>Alfred George &amp; Olga Potter (Lot 214 Lynas)
Alfred Potter (Lot 219 General)
Michael W McMahon (Lot 219 General)
Eugene &amp; Kristie Crawford (Lot 219 General)
D &amp; A Dyer &amp; G &amp; H Logie (Lot 219 General)</t>
  </si>
  <si>
    <t>9.1.4</t>
  </si>
  <si>
    <t>D &amp; A Dyer &amp; G&amp; H Logie</t>
  </si>
  <si>
    <t>Lot 219 General St - $36,640</t>
  </si>
  <si>
    <t>Lot 214 Lynas to be retained as a community resource</t>
  </si>
  <si>
    <t xml:space="preserve">RFT 08-2005/06 </t>
  </si>
  <si>
    <t>Sale of Abandoned Vehicles</t>
  </si>
  <si>
    <t>?</t>
  </si>
  <si>
    <t>Delegated to CEO to Award</t>
  </si>
  <si>
    <t>RFT 09-2005/06</t>
  </si>
  <si>
    <t>78 Series Personnel Carrier (RPT Bus)</t>
  </si>
  <si>
    <t>9/11/05 &amp; 12/11/05</t>
  </si>
  <si>
    <t>Karratha Toyota
Pilbara Toyota
Prosser Toyota</t>
  </si>
  <si>
    <t>9.4.3</t>
  </si>
  <si>
    <t>Prosser Toyota</t>
  </si>
  <si>
    <t xml:space="preserve">RFT 10-2005/06 </t>
  </si>
  <si>
    <t>Replacement of Fuel/Service Truck</t>
  </si>
  <si>
    <t>Major Motors
WA Hino Sales &amp; Service
Skipper Trucks</t>
  </si>
  <si>
    <t>9.4.5</t>
  </si>
  <si>
    <t>Major Motors</t>
  </si>
  <si>
    <t>RFT 11-2005/06</t>
  </si>
  <si>
    <t>7 Tonne Truck with Tipping Body (Nullagine)</t>
  </si>
  <si>
    <t>Major Motors
Smith Broughton &amp; Sons Auctioneers
Skipper Trucks</t>
  </si>
  <si>
    <t>9.4.2</t>
  </si>
  <si>
    <t>RFT 12-2005/06 (A&amp;B)</t>
  </si>
  <si>
    <t>Backhoe Replacement &amp; Purchase of Skid Steer Loader</t>
  </si>
  <si>
    <t>8/2/06 &amp; 11/02/2006</t>
  </si>
  <si>
    <t xml:space="preserve">CJD Equipment
Smith Broughton &amp; Sons 
Hitachi
McIntosh &amp; Son
Wel-Quip
Komatsu
Westrac
Construction Equipment Aust
</t>
  </si>
  <si>
    <t xml:space="preserve">McIntosh &amp; Sons </t>
  </si>
  <si>
    <t>$139,340 
(For Backhoe &amp; Skid Steer Loader)</t>
  </si>
  <si>
    <t>RFT 13-2005/06</t>
  </si>
  <si>
    <t>Brookdale Contractors
Bulldog Contracting
AD Jones Contracting
GLH Contracting
Riverlea Corporation</t>
  </si>
  <si>
    <t>9.4.4</t>
  </si>
  <si>
    <t>Brookdale Contractors</t>
  </si>
  <si>
    <t>RFT 14-2005/06</t>
  </si>
  <si>
    <t>Jigalong Road Improvements Project</t>
  </si>
  <si>
    <t>8/2/06 &amp; 11/2/06</t>
  </si>
  <si>
    <t>Inland Essential Services
GLH Contracting
Riverlea Corporation</t>
  </si>
  <si>
    <t>Works to be completed inhouse</t>
  </si>
  <si>
    <t>RFT 15-2005/06</t>
  </si>
  <si>
    <t>Aboriginal Access Road (East of Telfer) Improvements</t>
  </si>
  <si>
    <t>GLH Contracting</t>
  </si>
  <si>
    <t>9.4.6</t>
  </si>
  <si>
    <t>Deferring Works</t>
  </si>
  <si>
    <t>RFT 16-2005/06</t>
  </si>
  <si>
    <t>Woodie Woodie Road Sealing Project</t>
  </si>
  <si>
    <t>Boral Asphalt
RNR Contracting</t>
  </si>
  <si>
    <t>9.4.7</t>
  </si>
  <si>
    <t>Boral Asphalt</t>
  </si>
  <si>
    <t>RFT 17-2005/06</t>
  </si>
  <si>
    <t>Newman LIA Slurry  Sealing Project</t>
  </si>
  <si>
    <t>Emoleum</t>
  </si>
  <si>
    <t>9.4.8</t>
  </si>
  <si>
    <t>RFT 18-2005/06</t>
  </si>
  <si>
    <t>Free Standing Shade Structures (Newman Shopping Centre Carpark)</t>
  </si>
  <si>
    <t>West Coast Shade
Perth Better Homes</t>
  </si>
  <si>
    <t>9.4.9</t>
  </si>
  <si>
    <t>West Coast Shade</t>
  </si>
  <si>
    <t>RFT 19-2005/06</t>
  </si>
  <si>
    <t>Disposal of Surplus Equipment</t>
  </si>
  <si>
    <t>Smith Broughton &amp; Son
Lang Coppin
George Makarov
Justin Clement
Raymond Ronchi
Kevin Stubbs
Dingo De Construction
Jacob McCabe
Farm Salvage
WA Jinker Service</t>
  </si>
  <si>
    <t>9.4.10</t>
  </si>
  <si>
    <t>Smith Broughton &amp; Son (Item 1 &amp; 13)</t>
  </si>
  <si>
    <t>Lang Coppin (Item 11)</t>
  </si>
  <si>
    <t>George Makarov (Item 2)</t>
  </si>
  <si>
    <t>Justin Clement (Item 3)</t>
  </si>
  <si>
    <t>Kevin Stubbs (Item 12)</t>
  </si>
  <si>
    <t>Dingo De Construction (Items 4,5,7,8,9 and 10)</t>
  </si>
  <si>
    <t>WA Jinker Services (Items 6 &amp; 14)</t>
  </si>
  <si>
    <t>RFT 20-2005/06</t>
  </si>
  <si>
    <t>Marble Bar Airport Lights</t>
  </si>
  <si>
    <t>Jill Tabram &amp; Neil Warren
Lang Coppin</t>
  </si>
  <si>
    <t>9.2.6</t>
  </si>
  <si>
    <t>Trick Electrics</t>
  </si>
  <si>
    <t>RFT 21-2005/06</t>
  </si>
  <si>
    <t>Newman Aquatic Centre Water Playground</t>
  </si>
  <si>
    <t>WBC Building Services</t>
  </si>
  <si>
    <t>9.2.8</t>
  </si>
  <si>
    <t>EOI-22-2005/06</t>
  </si>
  <si>
    <t>Newman Airport Pavement Works-Airside Redevelopment Program</t>
  </si>
  <si>
    <t>29/3/06 &amp; 1/4/06</t>
  </si>
  <si>
    <t>Aerodrome Management Services
Joint Partnership of WBC Building Services &amp; Civmec
Works Infrastructure
Riverlea/RNR Joint Venture</t>
  </si>
  <si>
    <r>
      <rPr>
        <u/>
        <sz val="9"/>
        <color theme="1"/>
        <rFont val="Calibri"/>
        <family val="2"/>
        <scheme val="minor"/>
      </rPr>
      <t xml:space="preserve">TO PROGRESS TO RESTRICTED TENDER PROCESS </t>
    </r>
    <r>
      <rPr>
        <sz val="9"/>
        <color theme="1"/>
        <rFont val="Calibri"/>
        <family val="2"/>
        <scheme val="minor"/>
      </rPr>
      <t xml:space="preserve">
Aerodrome Management Services
Joint Partnership WBC Building Services &amp; Civmec
Works Infrastructure
Riverlea Corporation/RNR Joint Venture</t>
    </r>
  </si>
  <si>
    <t>RFT 23-2005/06</t>
  </si>
  <si>
    <t>Sale of Marble Bar Caravan Park (Lot 364 Contest Street)</t>
  </si>
  <si>
    <t>9.2.7</t>
  </si>
  <si>
    <t>Jill Tabram &amp; Neil Warren</t>
  </si>
  <si>
    <t>RFT 24-2005/06</t>
  </si>
  <si>
    <t>Nissan ST Patrol Wagon (DTS)</t>
  </si>
  <si>
    <t>Pilbara Nissan</t>
  </si>
  <si>
    <t>RFT 25-2005/06</t>
  </si>
  <si>
    <t>Toyota Prado GX Turbo Diesel Wagon (Airport Manager)</t>
  </si>
  <si>
    <t>Prosser Toyota
Pilbara Toyota</t>
  </si>
  <si>
    <t>RFT 26-2005/06</t>
  </si>
  <si>
    <t>Newman Admin Office Additions</t>
  </si>
  <si>
    <t>Wideglide Construction
WBC Contracting</t>
  </si>
  <si>
    <t>9.2.11</t>
  </si>
  <si>
    <t>RFT 27-2005/06</t>
  </si>
  <si>
    <t>Effluent Storage Tank (WWTP)</t>
  </si>
  <si>
    <t>Australian Harveststore Products
Water Dynamics (Quinti &amp; Co)</t>
  </si>
  <si>
    <t>Australian Harvestore Products</t>
  </si>
  <si>
    <t>RFT 28-2005/06</t>
  </si>
  <si>
    <t>10/8/06 &amp; 14/6/06</t>
  </si>
  <si>
    <t>GS Hobbs Contracting
Inland Essential Services
GLH Contractors</t>
  </si>
  <si>
    <t>G S Hobbs Contracting</t>
  </si>
  <si>
    <t>RFT 29-2005/06 (Restricted Tender following EOI 22-2005/06)</t>
  </si>
  <si>
    <t>Widening of Newman Airport Runway</t>
  </si>
  <si>
    <t>Restricted - Non Public</t>
  </si>
  <si>
    <t>Riverlea/RNR Joint Venture
Works Infrastructure</t>
  </si>
  <si>
    <t>9.1.1</t>
  </si>
  <si>
    <t xml:space="preserve">Works Infrastructure </t>
  </si>
  <si>
    <t>RFT 30-2005/06</t>
  </si>
  <si>
    <t>78 Series Personnel Carrier (Indigenous Arts Officer)</t>
  </si>
  <si>
    <t>Pilbara Toyota
Prosser Toyota</t>
  </si>
  <si>
    <t>Pilbara Toyota</t>
  </si>
  <si>
    <t>RFT 31-2005/06</t>
  </si>
  <si>
    <t>Supply &amp; Erect Transportable Buildings for Newman Office &amp; Newman Airport ( 2 transportable offices for Admin Centre, 2 offices for Airport &amp; 1 house for Airport)</t>
  </si>
  <si>
    <t>Australia Wide Transportables
Entrepid
Ausco Building Systems
Numans Group</t>
  </si>
  <si>
    <t>9.2.2</t>
  </si>
  <si>
    <t>Numans Group</t>
  </si>
  <si>
    <t>RFT 32-2005/06</t>
  </si>
  <si>
    <t>Sell abandoned Vehicles</t>
  </si>
  <si>
    <t>John Lloyd</t>
  </si>
  <si>
    <t>RFT 33-2005/06</t>
  </si>
  <si>
    <t>Nissan ST L Patrol Wagon (DCS)</t>
  </si>
  <si>
    <t>Pilbara Motor Group</t>
  </si>
  <si>
    <t xml:space="preserve">RFT 34-2005/06 </t>
  </si>
  <si>
    <t>Nissan ST  Patrol Wagon (MTS)</t>
  </si>
  <si>
    <t>RFT 35-2005/06</t>
  </si>
  <si>
    <t>Nissan DX Patrol Wagon (STO)</t>
  </si>
  <si>
    <t xml:space="preserve">RFT 36-2005/06 </t>
  </si>
  <si>
    <t>Toyota 79 Series L/C RV (MTS Null)</t>
  </si>
  <si>
    <t>Pilbara Motor Group
Prosser Toyota
Grand Toyota</t>
  </si>
  <si>
    <t>RFT 37-2005/06</t>
  </si>
  <si>
    <t>Nissan DX Patrol Cab Chassis (DC MB)</t>
  </si>
  <si>
    <t>RFT 38-2005/06</t>
  </si>
  <si>
    <t>Concrete Base for Effluent Storage Tank</t>
  </si>
  <si>
    <t>Insitu Construction &amp; Maintenance
SC Constructions
Wideglide Constructions</t>
  </si>
  <si>
    <t>Insitu Construction &amp; Maintenance</t>
  </si>
  <si>
    <t xml:space="preserve">RFT 39-2005/06 </t>
  </si>
  <si>
    <t>Nissan ST-L Patrol Wagon (DCS)</t>
  </si>
  <si>
    <t>RFT 40-2005/06</t>
  </si>
  <si>
    <t>50kW Range 2WD Tractor (MB)</t>
  </si>
  <si>
    <t>E &amp; MJ Rosher
Boya Equipment
CJD Equipment</t>
  </si>
  <si>
    <t>E &amp; MJ Rosher</t>
  </si>
  <si>
    <t>RFT 41-2005/06</t>
  </si>
  <si>
    <t>60kw Range Skid Steer Loader &amp; Attachments</t>
  </si>
  <si>
    <t>Eastwest
McIntosh &amp; Sons
BT Equipment
Construction Equipment Australia
Clark Equipment
Westrac
Hitachi Construction</t>
  </si>
  <si>
    <t>McIntosh &amp; Sons</t>
  </si>
  <si>
    <t>RFT 42-2005/06</t>
  </si>
  <si>
    <t>4x2 Tonne GVM Truck with Garbage Compactor Body (MB)</t>
  </si>
  <si>
    <t>Major Motors
Skipper Trucks
WA Hino</t>
  </si>
  <si>
    <t>Skipper Trucks</t>
  </si>
  <si>
    <t>RFT 43-2005/06</t>
  </si>
  <si>
    <t>Airconditioning Repairs &amp; Maintenance</t>
  </si>
  <si>
    <t>RFT 44-2005/06</t>
  </si>
  <si>
    <t>Electrical Maintenance &amp; Minor Works</t>
  </si>
  <si>
    <t>RFT 45-2005/06</t>
  </si>
  <si>
    <t>Building Maintenance &amp; Minor Works</t>
  </si>
  <si>
    <t>RFT 46-2005/06</t>
  </si>
  <si>
    <t>Supply of Cleaning Services</t>
  </si>
  <si>
    <t>RFT 47-2005/06</t>
  </si>
  <si>
    <t>Plumbing Repairs &amp; Minor Works</t>
  </si>
  <si>
    <t>RFT 48-2005/06</t>
  </si>
  <si>
    <t>Not Used</t>
  </si>
  <si>
    <t>RFT 49-2005/06</t>
  </si>
  <si>
    <t>Woodie Woodie Road Sealing</t>
  </si>
  <si>
    <t xml:space="preserve">Pioneer Road Services
Works Emoleum 
Boral Asphalt
RNR Contracting </t>
  </si>
  <si>
    <t>RNR Contracting</t>
  </si>
  <si>
    <t>Rates as Tendered</t>
  </si>
  <si>
    <t>RFT 50-2005/06</t>
  </si>
  <si>
    <t>Town Street Reseals (Nwm, MB &amp; Null)</t>
  </si>
  <si>
    <t>02:-00pm</t>
  </si>
  <si>
    <t xml:space="preserve">RFT 51-2005/06 </t>
  </si>
  <si>
    <t>Holden Caprice V8 Sedan (CEO)</t>
  </si>
  <si>
    <t>City Motors Holden</t>
  </si>
  <si>
    <t>Retendered</t>
  </si>
  <si>
    <t>$34,368.72 (Change Over Cost)</t>
  </si>
  <si>
    <t>RFT 52-2005/06</t>
  </si>
  <si>
    <t>RFT 53-2005/06</t>
  </si>
  <si>
    <t>Three Houses</t>
  </si>
  <si>
    <t>Tender Register Details - 2003/04</t>
  </si>
  <si>
    <t>RFT 01-2003/04</t>
  </si>
  <si>
    <t>Hire of Plant &amp; Equipment (Panel)</t>
  </si>
  <si>
    <r>
      <t>No Quorum (</t>
    </r>
    <r>
      <rPr>
        <i/>
        <sz val="9"/>
        <color theme="1"/>
        <rFont val="Calibri"/>
        <family val="2"/>
        <scheme val="minor"/>
      </rPr>
      <t>to next mtg</t>
    </r>
    <r>
      <rPr>
        <sz val="9"/>
        <color theme="1"/>
        <rFont val="Calibri"/>
        <family val="2"/>
        <scheme val="minor"/>
      </rPr>
      <t>)</t>
    </r>
  </si>
  <si>
    <t>RFT 02-2003/04</t>
  </si>
  <si>
    <t>Purchase Toyota Landcruiser Wagon for MHRS</t>
  </si>
  <si>
    <t>Prosser Toyota
Pilbara Toyota
New Town Toyota
Karratha Toyota</t>
  </si>
  <si>
    <t>RFT 03-2003/04</t>
  </si>
  <si>
    <t>Purchase Nissan Patrol ST for DCS</t>
  </si>
  <si>
    <t xml:space="preserve">Prosser Toyota
Total Autos
Peel Auto Group </t>
  </si>
  <si>
    <t>Total Autos</t>
  </si>
  <si>
    <t>RFT 04-2003/04</t>
  </si>
  <si>
    <t>Bitumen Reseal Program (Town Street Reseals)</t>
  </si>
  <si>
    <t>RNR Contracting
Boral Asphalt
Bitumen Sealed Surfaces
Pioneer Road Services</t>
  </si>
  <si>
    <t>RFT 05-2003/04</t>
  </si>
  <si>
    <t>Disposal of Abandoned Vehicles</t>
  </si>
  <si>
    <t>Jim Lloyd
Dempsey Whakaruru
John Smith</t>
  </si>
  <si>
    <t>Not Presented to Council (Awarded by CEO)</t>
  </si>
  <si>
    <t xml:space="preserve">J Lloyd (Cortina)
D Whakaruru (Commodore)
J Smith (Blue Ute)
</t>
  </si>
  <si>
    <t>No $ details</t>
  </si>
  <si>
    <t>RFT 06-2003/04</t>
  </si>
  <si>
    <t>Did not Proceed</t>
  </si>
  <si>
    <t>RFT 07-2003/04</t>
  </si>
  <si>
    <t>Purchase Vehicle Large 4wd Cab Chassis (Depot Controller Marble Bar)</t>
  </si>
  <si>
    <t>Prosser Toyota
Pilbara Toyota
Karratha Toyota
Total Nissan</t>
  </si>
  <si>
    <t>RFT 08-2003/04</t>
  </si>
  <si>
    <t>Purchase Prime Mover 6x4 240kW Engine (Construction Crew)</t>
  </si>
  <si>
    <t xml:space="preserve">Skipper Trucks
Waltons Geraldton
Wagga Trucks
</t>
  </si>
  <si>
    <t>To be Retendered</t>
  </si>
  <si>
    <t>CJD Equipment
Waltons Geraldton
Skipper Trucks
Max Winkless
W&amp;P Truck &amp; Machinery Sales</t>
  </si>
  <si>
    <t>8.4.3</t>
  </si>
  <si>
    <t>CJD Equipment</t>
  </si>
  <si>
    <t>$211,582.6 (Changeover Cost)</t>
  </si>
  <si>
    <t>RFT 09-2003/04</t>
  </si>
  <si>
    <t>Purchase 3 Tonne Tip Truck (Nullagine Town Crew)</t>
  </si>
  <si>
    <t>Waltons Geraldton
WA Hino
Major Motors
Skipper Trucks</t>
  </si>
  <si>
    <t>Waltons Geraldton</t>
  </si>
  <si>
    <t>RFT 10-2003/04 (Restricted Tender-By Invite)</t>
  </si>
  <si>
    <t>Design Newman Airport Redevelopment</t>
  </si>
  <si>
    <t>8/11/03 &amp; 14/11/03</t>
  </si>
  <si>
    <t>Jones Coulter Young
Parsons Brinckerhoff
Woodhead International
GHD
SKM/Woods Bagot
Smithson Planning</t>
  </si>
  <si>
    <t>8.2.3</t>
  </si>
  <si>
    <t>Woods Bagot/SKM</t>
  </si>
  <si>
    <t>RFT 11-2003/04</t>
  </si>
  <si>
    <t>Purchase One Luxury Class Sedan (CEO)</t>
  </si>
  <si>
    <t>Titan Ford
City Motors
Karratha Toyota</t>
  </si>
  <si>
    <t>8.4.2</t>
  </si>
  <si>
    <t>City Motors</t>
  </si>
  <si>
    <t>$21,737.99 (Changeover Cost)</t>
  </si>
  <si>
    <t>RFT 12-2003/04</t>
  </si>
  <si>
    <t>Purchase Three 4x2 Tray Top Utes (Parks &amp; Gardens)</t>
  </si>
  <si>
    <t>Karratha Toyota
Prosser Toyota
Pilbara Toyota</t>
  </si>
  <si>
    <t>8.4.1</t>
  </si>
  <si>
    <t>Karratha Toyota</t>
  </si>
  <si>
    <t>RFT 13-2003/04</t>
  </si>
  <si>
    <t>RFT 14-2003/04</t>
  </si>
  <si>
    <t>One Large 4WD Cab Chassis Tray Top (Works Supervisor Newman)</t>
  </si>
  <si>
    <t>Total Nissan 
Karratha Toyota
Moxham Motors</t>
  </si>
  <si>
    <t>Total Nissan</t>
  </si>
  <si>
    <t>$22,402.00 (Changeover Cost)</t>
  </si>
  <si>
    <t>RFT 15-2003/04</t>
  </si>
  <si>
    <t>One Large 4WD Standard Wagon (MTS)</t>
  </si>
  <si>
    <t>Moxham Motors
Karratha Toyota
Total Nissan</t>
  </si>
  <si>
    <t>$58,292.99 (Changeover Cost)</t>
  </si>
  <si>
    <t>RFT 16-2003/04</t>
  </si>
  <si>
    <t>3 tonne Tip Truck  (Newman Town Crew)</t>
  </si>
  <si>
    <t>Waltons Geraldton
Skipper Trucks
WA Hino
Eastside Commercials</t>
  </si>
  <si>
    <t>$43,021 (Changeover Cost)</t>
  </si>
  <si>
    <t>RFT 17-2003/04</t>
  </si>
  <si>
    <t>3 Tonne Tray Top Truck (Newman Town Crew)</t>
  </si>
  <si>
    <t>Waltons Geraldton
WA Hino
Skipper Trucks
Eastside  Commercials</t>
  </si>
  <si>
    <t>9.3.4</t>
  </si>
  <si>
    <t>$26,367 (Changeover Cost)</t>
  </si>
  <si>
    <t>RFT 18-2003/04</t>
  </si>
  <si>
    <t>One Large 4WD Standard Wagon (Construction Crew)</t>
  </si>
  <si>
    <t>Karratha Toyota
Prosser Toyota</t>
  </si>
  <si>
    <t>9.3.5</t>
  </si>
  <si>
    <t>$19,037.80 (Changeover Cost)</t>
  </si>
  <si>
    <t>RFT 19-2003/04</t>
  </si>
  <si>
    <t xml:space="preserve">Sale of Lot 1892 (3) McLennan Drive Newman WA 6753 </t>
  </si>
  <si>
    <t>Anne Shilkin</t>
  </si>
  <si>
    <t>9.1.8</t>
  </si>
  <si>
    <t>Ms Shilkin to purchase the Lot of Land from the Shire for $110,000.</t>
  </si>
  <si>
    <t>RFT 20-2003/04</t>
  </si>
  <si>
    <t>Refuse Tip Maintenance Services</t>
  </si>
  <si>
    <t>04:00pm</t>
  </si>
  <si>
    <t>East Pilbara Recycling</t>
  </si>
  <si>
    <t>9.1.6</t>
  </si>
  <si>
    <t>RFT 21-2003/04</t>
  </si>
  <si>
    <t>Punmu Access Road</t>
  </si>
  <si>
    <t>RFT 22-2003/04</t>
  </si>
  <si>
    <t>Airconditioning</t>
  </si>
  <si>
    <t>RFT 23-2003/04</t>
  </si>
  <si>
    <t>Building</t>
  </si>
  <si>
    <t xml:space="preserve"> </t>
  </si>
  <si>
    <t>RFT 24-2003/04</t>
  </si>
  <si>
    <t>Cleaning</t>
  </si>
  <si>
    <t>RFT 25-2003/04</t>
  </si>
  <si>
    <t>Electrical</t>
  </si>
  <si>
    <t>RFT 26-2003/04</t>
  </si>
  <si>
    <t>Painting</t>
  </si>
  <si>
    <t>RFT 27-2003/04</t>
  </si>
  <si>
    <t>Plumbing</t>
  </si>
  <si>
    <t>RFT 28-2003/04</t>
  </si>
  <si>
    <t>Vivian Tripe</t>
  </si>
  <si>
    <t>Not Presented to Council
Awarded by CEO</t>
  </si>
  <si>
    <t>Purchase Blue Toyota Hilux</t>
  </si>
  <si>
    <t>(no $ details)</t>
  </si>
  <si>
    <t>RFT 29-2003/04</t>
  </si>
  <si>
    <t>Newman Landfill Facility Maintenance Services</t>
  </si>
  <si>
    <t>JD and SS Ward</t>
  </si>
  <si>
    <t>$692,706 (3 yrs)</t>
  </si>
  <si>
    <t>Tender Register Details - 2004/05</t>
  </si>
  <si>
    <t>RFT 01-2004/05</t>
  </si>
  <si>
    <t>Air conditioning - Repairs &amp; Maintenance Services</t>
  </si>
  <si>
    <t>Marble Bar Electrical
Newman Refrigeration &amp; Air Conditioning</t>
  </si>
  <si>
    <t>9.2.3</t>
  </si>
  <si>
    <t xml:space="preserve">Newman Refrigeration &amp; Air Conditioning
Marble Bar Electrical </t>
  </si>
  <si>
    <t>Newman, Cape K &amp; Nullagine
Marble Bar
Rates as Tendered</t>
  </si>
  <si>
    <t>RFT 02-2004/05</t>
  </si>
  <si>
    <t>Wadhams Building Company
Mahons Asset Management 
Marble Bar Electrical</t>
  </si>
  <si>
    <t>Wadham Building Company</t>
  </si>
  <si>
    <t>RFT 03-2004/05</t>
  </si>
  <si>
    <t>V&amp;L Cleaning
DCW Cleaning</t>
  </si>
  <si>
    <t>RFT 04-2004/05</t>
  </si>
  <si>
    <t>Cape Range Electrical
Marble Bar Electrical
Chubb Fire &amp; Safety
Downer Engineering
Austindo</t>
  </si>
  <si>
    <t>Cape Range Electrical (Nwm, Null)
Marble Bar Electrical (Mbar, Cape K)</t>
  </si>
  <si>
    <t xml:space="preserve">
Rates as Tendered</t>
  </si>
  <si>
    <t>RFT 05-2004/05</t>
  </si>
  <si>
    <t>Painting Repairs, Maintenance &amp; Minor Works</t>
  </si>
  <si>
    <t>RFT 06-2004/05</t>
  </si>
  <si>
    <t>Plumbing Maintenance &amp; Minor Works</t>
  </si>
  <si>
    <t>Mahons Asset Management
Resource Plumbing &amp; Gas
Roo's Plumbing
Marble Bar Electrical</t>
  </si>
  <si>
    <t>Resource Plumbing</t>
  </si>
  <si>
    <t>RFT 07-2004/05</t>
  </si>
  <si>
    <t>Marble Bar Caravan Park</t>
  </si>
  <si>
    <t>No tenderer Details - there were two (2) Tender submissions (as per item 9.1.2)</t>
  </si>
  <si>
    <t>9.1.2</t>
  </si>
  <si>
    <t>Deferred to Oct Mtg</t>
  </si>
  <si>
    <t>RFT 08-2004/05 (Restricted-By Invite)</t>
  </si>
  <si>
    <t>Jigalong Road Roadworks</t>
  </si>
  <si>
    <t>Non Public Tender - No Advertising</t>
  </si>
  <si>
    <t>To Retender Publically</t>
  </si>
  <si>
    <t>RFT 08-2004/05 (Public Tender</t>
  </si>
  <si>
    <t>Unknown</t>
  </si>
  <si>
    <t>Riverlea Corporation
Carr Civil Contracting
Works Infrastructure
Inland Essential Services</t>
  </si>
  <si>
    <t>Rates as Tendered (not to exceed $750,000-Budget Amount)</t>
  </si>
  <si>
    <t>RFT 09-2004/05</t>
  </si>
  <si>
    <t>One (1) Large Mid Range 4WD Turbo-Diesel Station Wagon (DCS)</t>
  </si>
  <si>
    <t>Moxham Motors
Total Nissan
Karratha Toyota
Duncan Autos
Prosser Toyota
Pilbara Toyota
Morley Nissan</t>
  </si>
  <si>
    <t>Moxham Motors</t>
  </si>
  <si>
    <t>$25,064.70 (Changeover Cost)</t>
  </si>
  <si>
    <t xml:space="preserve">RFT 10-2004/05 </t>
  </si>
  <si>
    <t>One (1) Large Standard 4WD Diesel Extra Cab Tray Top Utility (MTS)</t>
  </si>
  <si>
    <t>Duncan Autos
Pilbara Nissan
Pilbara Toyota
Maratha Toyota
Prosser Toyota</t>
  </si>
  <si>
    <t>Duncan Autos</t>
  </si>
  <si>
    <t>RFT 11-2004/05</t>
  </si>
  <si>
    <t>Supply and Application of Bitumen Reseal Newman Townsite</t>
  </si>
  <si>
    <t>RNR Contracting
Bitumen Sealed Surfaces
Boral Asphalt
Pioneer Road Services</t>
  </si>
  <si>
    <t>RFT 12-2004/05</t>
  </si>
  <si>
    <t>One (1) Large Mid Range 4WD Turbo-Diesel Station Wagon</t>
  </si>
  <si>
    <t>Pilbara Nissan
Moxham Motors
Karratha Toyota
Duncan Autos</t>
  </si>
  <si>
    <t>$30,139.23 (Changeover Cost)</t>
  </si>
  <si>
    <t>RFT 13-2004/05</t>
  </si>
  <si>
    <t>V&amp;L Cleaning</t>
  </si>
  <si>
    <t>$225,528 (for 2 years)</t>
  </si>
  <si>
    <t>RFT 13-2004/05 (Duplicated No)</t>
  </si>
  <si>
    <t>One (1) Large Standard 4WD Diesel Cab Chassis - Depot Controller MB</t>
  </si>
  <si>
    <t>Karratha Toyota
Moxham Motors</t>
  </si>
  <si>
    <t>$24,466.59 (Changeover Cost)</t>
  </si>
  <si>
    <t>RFT 14-2004/05</t>
  </si>
  <si>
    <t>One (1) Large Standard 4wd Diesel Cab Chassis (Camp Cook)</t>
  </si>
  <si>
    <t>Karratha Toyota
Pilbara Toyota
Moxham Motors</t>
  </si>
  <si>
    <t>RFT 15-2004/05</t>
  </si>
  <si>
    <t>One (1) 4x2 Diesel 3 Tonne Truck with Tipping Body (Town Crew MB)</t>
  </si>
  <si>
    <t>Waltons Geraldton
WA Hino</t>
  </si>
  <si>
    <t>$40,128 (Changeover Cost)</t>
  </si>
  <si>
    <t>RFT 16-2004/05</t>
  </si>
  <si>
    <t>4 Bedroom 2 Bathroom House 
(35 Gandawarra Cresc)</t>
  </si>
  <si>
    <t>Wadhams Building Company</t>
  </si>
  <si>
    <t>RFT 17-2004/05</t>
  </si>
  <si>
    <t>Design &amp; Construction 10 x Playgrounds (Newman &amp; Nullagine)</t>
  </si>
  <si>
    <t>Forpark
Pateley Moor</t>
  </si>
  <si>
    <t>Pateley Moor</t>
  </si>
  <si>
    <t>To $328,316 
(Removal of One Playground &amp; changing one Playground from large to small)</t>
  </si>
  <si>
    <t>RFT 18-2004/05</t>
  </si>
  <si>
    <t>Disposal of Impounded Vehicles</t>
  </si>
  <si>
    <t>Not Presented to Council - Delegated to CEO</t>
  </si>
  <si>
    <t>RFT 19-2004/05</t>
  </si>
  <si>
    <t>Domestic Refuse Collection</t>
  </si>
  <si>
    <t>JRMS Services</t>
  </si>
  <si>
    <t>RFT 20-2004/05</t>
  </si>
  <si>
    <t>Disposal of Surplus Vehicle</t>
  </si>
  <si>
    <t xml:space="preserve">No Tenders Received </t>
  </si>
  <si>
    <t>To be Sold At Public Auction Instead</t>
  </si>
  <si>
    <t>RFT 21-2004/05</t>
  </si>
  <si>
    <t xml:space="preserve">Replacement Grader  </t>
  </si>
  <si>
    <t>W&amp;P Truck Sales
Westrac
Smith Broughton &amp; Sons
Hitachi Construction Machinery (Aust)
CJD Equipment</t>
  </si>
  <si>
    <t>Hitachi Construction Machinery (Aust)</t>
  </si>
  <si>
    <t>$235,100 (Changeover Cost)</t>
  </si>
  <si>
    <t>RFT 22-2004/05</t>
  </si>
  <si>
    <t>6x4 Truck with Interchangeable Turntable</t>
  </si>
  <si>
    <t>AV Trucks
Truckworld (WA)
Skippers Trucks</t>
  </si>
  <si>
    <t>Truckworld (WA)</t>
  </si>
  <si>
    <t>$126,954.54 (Changeover Cost)</t>
  </si>
  <si>
    <t>RFT 23-2004/05</t>
  </si>
  <si>
    <t>Woodie Woodie Road Improvements</t>
  </si>
  <si>
    <t>Works Infrastructure
Riverlea Corporation
Brookdale Contractors</t>
  </si>
  <si>
    <t>Works Infrastructure  (Part A)
Brookdale Contractors (Part B)</t>
  </si>
  <si>
    <t>$196,595 (Part A)
$104,153 (Part B)</t>
  </si>
  <si>
    <t>RFT 24-2004/05</t>
  </si>
  <si>
    <t>Hire of Plant</t>
  </si>
  <si>
    <t>RFT 24-2004/05 (Duplicated No)</t>
  </si>
  <si>
    <t>Newman Landfill Improvements</t>
  </si>
  <si>
    <t>Delegated to CEO to award this Tender</t>
  </si>
  <si>
    <t>Note referred to in the heading for item 9.4.2 as 20-2004/05 in error)</t>
  </si>
  <si>
    <t>RFT 25-2004/05</t>
  </si>
  <si>
    <t>Litter Control Services</t>
  </si>
  <si>
    <t>15/06/2005 &amp; 
18/6/05</t>
  </si>
  <si>
    <t>RFT 26-2004/05</t>
  </si>
  <si>
    <t>Street Sweeping Services</t>
  </si>
  <si>
    <t>15/06/2005 &amp; 18/6/05</t>
  </si>
  <si>
    <t>RFT 01-2007</t>
  </si>
  <si>
    <t>Purchase One (1) New Motor Grader (replacement for PI #2742)</t>
  </si>
  <si>
    <t>10/1/07 &amp; 13/1/07</t>
  </si>
  <si>
    <t>CJD Equipment
Hitachi Construction Machinery (Aust)
Westrac
RD Williams Machinery
Jeffs Equipment
Brigold</t>
  </si>
  <si>
    <t>Deferred to March Meeting</t>
  </si>
  <si>
    <t>Deferred to April Meeting</t>
  </si>
  <si>
    <t>Westrac</t>
  </si>
  <si>
    <t>$424,028 gst inc 
(less trade-in)</t>
  </si>
  <si>
    <t>RFT 02-2007/08</t>
  </si>
  <si>
    <t>Aboriginal Access Road Improvements 06/07</t>
  </si>
  <si>
    <t>Young's Earthmoving
Danny Orr Earthmoving</t>
  </si>
  <si>
    <t>Young's Earthmoving</t>
  </si>
  <si>
    <t>RFT 03-2007/08</t>
  </si>
  <si>
    <t>Purchase One 78 Series L/C TD</t>
  </si>
  <si>
    <t>No details</t>
  </si>
  <si>
    <t>No Award Details</t>
  </si>
  <si>
    <t>RFT 04-2007</t>
  </si>
  <si>
    <t>Purchase One Nissan Patrol DX Coil C/C</t>
  </si>
  <si>
    <t>$52,033.30 gst inc</t>
  </si>
  <si>
    <t>RFT 05-2007</t>
  </si>
  <si>
    <t>Purchase One Nissan Patrol ST Coil C/C</t>
  </si>
  <si>
    <t>$53,494.10 gst inc</t>
  </si>
  <si>
    <t>RFT 06-2007/08</t>
  </si>
  <si>
    <t>Design &amp; Construct Newman Drive Roundabout</t>
  </si>
  <si>
    <t>No details in Minutes</t>
  </si>
  <si>
    <t>Note in Minutes is shown as RFT 20-2007 in error)</t>
  </si>
  <si>
    <t>RFT 07-2007</t>
  </si>
  <si>
    <t>Aboriginal Acces Roads Maintenance and Grading 07 &amp; 08</t>
  </si>
  <si>
    <t>28/02/2007 &amp; 3/3/07</t>
  </si>
  <si>
    <t>GS Hobbs Contracting
Inland Essential Services
Youngs Earthmoving</t>
  </si>
  <si>
    <t>Inland Essential Services</t>
  </si>
  <si>
    <t>$159,420 (2007)
$162,000 (2008)</t>
  </si>
  <si>
    <t>RFT 08-2007/08</t>
  </si>
  <si>
    <t>RFT 09-2007/08</t>
  </si>
  <si>
    <t xml:space="preserve">Concrete Apron at Selected Cattle  Grids </t>
  </si>
  <si>
    <t>3/3/07 &amp; 7/03/2007</t>
  </si>
  <si>
    <t>Newman Glazing Services 
G&amp;G Contracting</t>
  </si>
  <si>
    <t>G&amp;G Contracting</t>
  </si>
  <si>
    <t>$22,480 x 2 (Jigalong Rd)
$22,520 x 3 (Roy Hill Rd)</t>
  </si>
  <si>
    <t>RFT 10-2007</t>
  </si>
  <si>
    <t>Newman Landfill Facility Maintenance and Recylcing Service</t>
  </si>
  <si>
    <t xml:space="preserve">3/3/07 &amp; 7/3/07 (Initial)
</t>
  </si>
  <si>
    <t xml:space="preserve">12/04/2007 (Initial)
</t>
  </si>
  <si>
    <t xml:space="preserve">Transpacific Industries Group /Nation Wide Oil </t>
  </si>
  <si>
    <t>No Successful Tenderer (to be retendered)</t>
  </si>
  <si>
    <t>6/6/07 &amp; 9/6/07
 (Readvertised)</t>
  </si>
  <si>
    <t>12/7/07 (retender)</t>
  </si>
  <si>
    <t>Transpacific Industries Group /Nation Wide Oil
East Pilbara Recycling</t>
  </si>
  <si>
    <t>Deferred to Aug Mtg</t>
  </si>
  <si>
    <t>$534,641 (year 1)
$550,680 (year 2)</t>
  </si>
  <si>
    <t>RFT 11-2007/08</t>
  </si>
  <si>
    <t>Reconstruction of Welsh Drive</t>
  </si>
  <si>
    <t>Works Infrastructure</t>
  </si>
  <si>
    <t>RFT 12-2007/08</t>
  </si>
  <si>
    <t>Newman Tip Pond Liners</t>
  </si>
  <si>
    <t>RFT 13-2007</t>
  </si>
  <si>
    <t>Septage Plant Earthworks &amp; Associated Works Newman Landfill Site</t>
  </si>
  <si>
    <t>02:30pm</t>
  </si>
  <si>
    <t>Works Infrastructure
Mine Site Construction Services</t>
  </si>
  <si>
    <t>RFT 14-2007/08</t>
  </si>
  <si>
    <t>4 New Staff Housing</t>
  </si>
  <si>
    <t>Wideglide Constructions</t>
  </si>
  <si>
    <r>
      <t xml:space="preserve">$1,481,539 
</t>
    </r>
    <r>
      <rPr>
        <i/>
        <sz val="9"/>
        <color theme="1"/>
        <rFont val="Calibri"/>
        <family val="2"/>
        <scheme val="minor"/>
      </rPr>
      <t>(Note Referred to in Minutes as 14 2006/07 in error)</t>
    </r>
  </si>
  <si>
    <t>RFT 15-2007</t>
  </si>
  <si>
    <t>Purchase New Wheel Loader</t>
  </si>
  <si>
    <t>CJD
Hitachi
CEA
Westrac
Komatsu</t>
  </si>
  <si>
    <t>Defer to future Mtg</t>
  </si>
  <si>
    <t>$292,506 gst inc 
(Change Over Price)</t>
  </si>
  <si>
    <t>RFT 16-2007</t>
  </si>
  <si>
    <t>Reconstruct, Reseal Apron Reseal Taxiway and Runway</t>
  </si>
  <si>
    <t>Works Infrastructure
RNR Contracting
Pioneer Road Service
Carr Civil
National Line Markers</t>
  </si>
  <si>
    <t>$693,583.68 gst ex</t>
  </si>
  <si>
    <t>RFT 17-2007/08</t>
  </si>
  <si>
    <t>North West Games accommodation etc.</t>
  </si>
  <si>
    <t>RFT 18-2007</t>
  </si>
  <si>
    <t>Construct new Apron and Taxiway at Newman Airport</t>
  </si>
  <si>
    <t>Downer EDI Works
Carr Civil
Riverlea
Central Earthmoving</t>
  </si>
  <si>
    <t>RFT 19-2007</t>
  </si>
  <si>
    <t>Construction of Insitu Concrete Paths and Floodways</t>
  </si>
  <si>
    <t>K&amp;S Concreting Services
Brookdale Contractors</t>
  </si>
  <si>
    <t>K&amp;S Concreting Services</t>
  </si>
  <si>
    <t>RFT 20-2007</t>
  </si>
  <si>
    <t>Supply &amp; Delivery of Asphaltic Concrete</t>
  </si>
  <si>
    <t>Triple A Asphalt
BGC Asphalt
Downer EDI Works</t>
  </si>
  <si>
    <t>Downer EDI Works</t>
  </si>
  <si>
    <t>Rates as Tenderered</t>
  </si>
  <si>
    <t>RFT 21-2007</t>
  </si>
  <si>
    <t>Supply &amp; Delivery of Aggregate &amp; Spray Bitumen Surfacing</t>
  </si>
  <si>
    <t>RNR Contracting
Boral Asphalt
Pioneer Road Services
Downer EDI Works</t>
  </si>
  <si>
    <t>RFT 22-2007</t>
  </si>
  <si>
    <t>Supply &amp; Delivery of Extruded Concrete Kerbing</t>
  </si>
  <si>
    <t>RFT 23-2007</t>
  </si>
  <si>
    <t>Plant Hire Panel</t>
  </si>
  <si>
    <t>PHS Hire
Youngs Earthmoving
Inland Essential Services</t>
  </si>
  <si>
    <t>PHS Hire (Hire of Plant Only)
Youngs Earthmoving (Plant &amp; Operator)
Inland Essential Services (Plant &amp; Operator)</t>
  </si>
  <si>
    <t>RFT 24-2007</t>
  </si>
  <si>
    <t>Road Sweeping</t>
  </si>
  <si>
    <t>Transpacific Cleanaway</t>
  </si>
  <si>
    <t>11.4.2</t>
  </si>
  <si>
    <t>$88,450 to 30/6/08
$146,400 per annum to 30/6/12</t>
  </si>
  <si>
    <t>RFT 25-2007</t>
  </si>
  <si>
    <t>Litter Collection</t>
  </si>
  <si>
    <t>11.4.3</t>
  </si>
  <si>
    <t>$121,940 to 30/6/08
$170,716 per annum to 30/6/12</t>
  </si>
  <si>
    <t>RFT 26-2007/08</t>
  </si>
  <si>
    <t xml:space="preserve">Cleaning </t>
  </si>
  <si>
    <t>Details Unknown - Partial Minutes for Dec 2007 avail</t>
  </si>
  <si>
    <t>$142,273 gst ex per annum x 3 years</t>
  </si>
  <si>
    <t>RFT 27-2007/08</t>
  </si>
  <si>
    <t>Building Services Airport Terminal</t>
  </si>
  <si>
    <t>812/07</t>
  </si>
  <si>
    <t>Wylie &amp; Skene
Wideglide Constructions
Duwal</t>
  </si>
  <si>
    <t>6.3.2</t>
  </si>
  <si>
    <t>Wylie &amp; Skene</t>
  </si>
  <si>
    <t>RFT 28-2007/08</t>
  </si>
  <si>
    <t xml:space="preserve">Supply and Deliver of One Motor Grader </t>
  </si>
  <si>
    <t>Hitachi
CJD
Westrac</t>
  </si>
  <si>
    <t>RFT 29-2007/08</t>
  </si>
  <si>
    <t>Ri-Con Contractors
KTB Eng
Nomad Module Building
Wylie &amp; Skene</t>
  </si>
  <si>
    <t>10.2.13</t>
  </si>
  <si>
    <t xml:space="preserve">RFT 30-2007/08 </t>
  </si>
  <si>
    <t>Airport Baggage Handling Equipment</t>
  </si>
  <si>
    <t>ICM Airport Technics Australia
Glidepath O&amp;M
BCS Conveyor Solutions</t>
  </si>
  <si>
    <t xml:space="preserve">Glidepath O&amp;M </t>
  </si>
  <si>
    <t>RFT 31-2007/08</t>
  </si>
  <si>
    <t>Modifications &amp; Additions to Newman Recreation Centre</t>
  </si>
  <si>
    <t>9/8/08 &amp; 20/9/08</t>
  </si>
  <si>
    <t xml:space="preserve">Ri-Con Contractors
Briklay
Wideglide Constructions
</t>
  </si>
  <si>
    <t>9.5.7</t>
  </si>
  <si>
    <t>RFT 32-2008</t>
  </si>
  <si>
    <t>One (5-6m3) Single Engine Dual Control Suction Road Sweeper</t>
  </si>
  <si>
    <t xml:space="preserve">Rosmech 
Schwarze Industries Aust
Sweeper Technology 
MacDonald Johnston
Spoutvac Industries
</t>
  </si>
  <si>
    <t>Rosmech</t>
  </si>
  <si>
    <t>$281,506.50 gst inc</t>
  </si>
  <si>
    <t>RFT 33-2008</t>
  </si>
  <si>
    <t xml:space="preserve">One (5-6m3) Rear Loader Garbage Truck </t>
  </si>
  <si>
    <t>Skipper Trucks Belmont
WA Hino 
Major Motors</t>
  </si>
  <si>
    <t>$163,130 gst inc</t>
  </si>
  <si>
    <t>Tender Register Details - 2008/09</t>
  </si>
  <si>
    <t>RFT 01-2008/09</t>
  </si>
  <si>
    <t>Supply of Transportable</t>
  </si>
  <si>
    <t>RFT 02-2008/09</t>
  </si>
  <si>
    <t>Newman Landfill Facility Maintenance and Recycling Services</t>
  </si>
  <si>
    <t>4/4/09 &amp;
11/4/09</t>
  </si>
  <si>
    <t>Geraldton Line Haul
Transpacific Cleanaway
East Pilbara Recycling
Joe Zabiela
Tox Free</t>
  </si>
  <si>
    <t>$1,980,538 (3 years)</t>
  </si>
  <si>
    <t>RFT 03-2008/09</t>
  </si>
  <si>
    <t>Refuse Collection Services - Newman</t>
  </si>
  <si>
    <t>4/4/09 &amp; 
11/4/09</t>
  </si>
  <si>
    <t>Tox Free
East Pilbara Recycling
Pilbara Logistics
Transpacific Cleanaway</t>
  </si>
  <si>
    <t>$1,152,724 (5 years)</t>
  </si>
  <si>
    <t>RFT 04-2008/09</t>
  </si>
  <si>
    <t>Supply of Transportable Martumilli office Newman</t>
  </si>
  <si>
    <t>Kent Corporation
Australia Wide Transportable
ARK Homes
Australian Portable Buildings
T&amp;R Homes
JCP Modular</t>
  </si>
  <si>
    <t>9.5.4</t>
  </si>
  <si>
    <t>Australia Wide Transportable</t>
  </si>
  <si>
    <t xml:space="preserve">RFT 05-2008/09 </t>
  </si>
  <si>
    <t>Supply and installation of compliance plant equipment for existing water playground at Newman Aquatic Centre</t>
  </si>
  <si>
    <t>Statewide Pool Services</t>
  </si>
  <si>
    <t>Tender Register Details - 2009/10</t>
  </si>
  <si>
    <t>RFT 01-2009/10</t>
  </si>
  <si>
    <t>Construction of Roads &amp; Services at Rogers Pl &amp; Calcott</t>
  </si>
  <si>
    <t>Council delegate to the Consultancy Consideration Committee (being Shire President, Cr Shane Carter, CEO, DDRS and DTS) to award this Tender (delegation expires 30/10/09)</t>
  </si>
  <si>
    <t>RFT 02-2009/10</t>
  </si>
  <si>
    <t>Supply four (4) new tri axle 24m3 side tipper trailers with hydraulic tip and door cylinders</t>
  </si>
  <si>
    <t>General Transport Equipment</t>
  </si>
  <si>
    <t>Roadwest Transport Equipment &amp; Sales</t>
  </si>
  <si>
    <t>$94,500 per trailer</t>
  </si>
  <si>
    <t>Bruce Rock Engineering</t>
  </si>
  <si>
    <t>Howard Porter
Roadwest Transport Equipment
Duraquip
D-Trans</t>
  </si>
  <si>
    <t>RFT 03-2009/10</t>
  </si>
  <si>
    <t>Extension, resurfacing, Court marking, Fencing &amp; Lighting of Existing Netball Courts</t>
  </si>
  <si>
    <t>RFT 04-2009/10</t>
  </si>
  <si>
    <t>Provision of Consultancy Services</t>
  </si>
  <si>
    <t xml:space="preserve">11.1.5
</t>
  </si>
  <si>
    <t xml:space="preserve">23/10/2009
</t>
  </si>
  <si>
    <t>Council delegate to the Consultancy Consideration Committee (being Shire President, Cr Shane Carter, CEO, DDRS and DTS) to award this Tender (delegation expires 30/11/09)</t>
  </si>
  <si>
    <t>MCG Architects
URP Town Planning &amp; Building
Engenium
Hames Sharley
BG &amp; E
SPH
Aecom Australia
RPS Koltasz Smith
Worsley Parsons
Aurecon Australia
Fugro PMS
JDSI Consulting Engineers
Holton Connor
Sage Consulting Engineers
Machin
WML Consultants
CNF &amp; Associates
Opus
Shawmac
GHD
Alexander Planning Consultants
Woodhead
Cardno
TPG Town Planning
Veens Design Drafting Service
AF Engineering (WA)
PB</t>
  </si>
  <si>
    <t xml:space="preserve">RFT 05-2009/10 </t>
  </si>
  <si>
    <t>Construction of East Newman Park (Miners Memorial Playground)</t>
  </si>
  <si>
    <t>Environmental Industries</t>
  </si>
  <si>
    <t>DME Contractors</t>
  </si>
  <si>
    <t>9.1.3</t>
  </si>
  <si>
    <t>Earthcare</t>
  </si>
  <si>
    <t>Tim Davis Landscaping
Ri-Con Contractors
Robinson Buildtech
Frogmat
Martin Cuthbert Landscaping</t>
  </si>
  <si>
    <t>RFT 06-2009/10</t>
  </si>
  <si>
    <t>Construction/Upgrade Radio Hill</t>
  </si>
  <si>
    <t>Environmental Industries
Robinson Buildtech
DME Contractors
MAMs</t>
  </si>
  <si>
    <t>RFT 07-2009/10</t>
  </si>
  <si>
    <t>Ranger/Caretaker Cape Keraudren</t>
  </si>
  <si>
    <t>RFT 08-2009/10</t>
  </si>
  <si>
    <t>Supply of Cleaning Services - Newman</t>
  </si>
  <si>
    <t>RFT 09-2009/10</t>
  </si>
  <si>
    <t>Construction of Insitu Concrete paths and Floodways</t>
  </si>
  <si>
    <t>17/04/2010 &amp; 24/4/10</t>
  </si>
  <si>
    <t>Brookdale Concrete
Wideglide Constructions
Freo Group
K&amp;S Concreting Services</t>
  </si>
  <si>
    <t>K&amp;S Concreting Services  and 
Wideglide Construction</t>
  </si>
  <si>
    <t>RFT 10-2009/10</t>
  </si>
  <si>
    <t>Supply and Delivery of Asphaltic Concrete</t>
  </si>
  <si>
    <t>Fulton Hogan</t>
  </si>
  <si>
    <t>AAA Triple A Asphalt</t>
  </si>
  <si>
    <t>RFT 11-2009/10</t>
  </si>
  <si>
    <t>Supply and Delivery of Aggregate and Spray Bitumen Surfacing</t>
  </si>
  <si>
    <t>Bitumen Surfacing
Boral Asphalt</t>
  </si>
  <si>
    <t>Bitumen Surfacing and
Boral Asphalt</t>
  </si>
  <si>
    <t>RFT 12- 2009/10</t>
  </si>
  <si>
    <t>Supply and Delivery of Extruded Concrete Kerbing</t>
  </si>
  <si>
    <t>Jetline Kerbing 
Wideglide Constructions</t>
  </si>
  <si>
    <t>Jetline Kerbing and
Wideglide Constructions</t>
  </si>
  <si>
    <t>RFT 13- 2009/10</t>
  </si>
  <si>
    <t>Plant Hire</t>
  </si>
  <si>
    <t>W&amp;K Edwards
Brookdale Contractors
PHS
Minesite Construction Services
BJ Young Earthmoving
Youngs Earthmoving</t>
  </si>
  <si>
    <t>Tender Register Details - 2010/11</t>
  </si>
  <si>
    <t>RFT 01-2010/11</t>
  </si>
  <si>
    <t>Appointment of an Auditor for a term of up to five years</t>
  </si>
  <si>
    <t>11.1.1</t>
  </si>
  <si>
    <t>BDO Audit (WA)</t>
  </si>
  <si>
    <t>Audit Committee Process</t>
  </si>
  <si>
    <t>$17k per year plus CPI</t>
  </si>
  <si>
    <t>RFT 02-2010/11</t>
  </si>
  <si>
    <t>Shire Admin. &amp; Chambers Office improvements</t>
  </si>
  <si>
    <t>RFT 03-2010/11</t>
  </si>
  <si>
    <t>Supply &amp; Delivery of Shire employee housing</t>
  </si>
  <si>
    <t>2/10/2010
6/10/2010</t>
  </si>
  <si>
    <r>
      <t xml:space="preserve">Wideglide Construction
McGrath Homes
</t>
    </r>
    <r>
      <rPr>
        <sz val="9"/>
        <color rgb="FFFF0000"/>
        <rFont val="Calibri"/>
        <family val="2"/>
        <scheme val="minor"/>
      </rPr>
      <t>Fleetwood (Withdrew)</t>
    </r>
    <r>
      <rPr>
        <sz val="9"/>
        <color theme="1"/>
        <rFont val="Calibri"/>
        <family val="2"/>
        <scheme val="minor"/>
      </rPr>
      <t xml:space="preserve">
Haven Designs
Aussie Portables
Ri Con
Australia Wide
Nordic</t>
    </r>
  </si>
  <si>
    <t>9.1.12</t>
  </si>
  <si>
    <t>Haven Designs</t>
  </si>
  <si>
    <t>RFT 04-2010/11</t>
  </si>
  <si>
    <t>Cleaning Services (Separable Parts)</t>
  </si>
  <si>
    <t>04:00PM</t>
  </si>
  <si>
    <t>DCW Cleaning Services
Pilbara Murchison Cleaning Services
BW and Co</t>
  </si>
  <si>
    <t xml:space="preserve">Group 1 - Pilbara Murchison Cleaning Services
Group 2, 3 &amp; 4 - DCW Cleaning Services
</t>
  </si>
  <si>
    <t>Group 1 - $105,625 p/a
Groups 2,3&amp;4 - $369,720 p/a</t>
  </si>
  <si>
    <t>RFT 05-2010/11 (Original)</t>
  </si>
  <si>
    <t>Upgrade Façade to Shire Admin. &amp; Chambers Office improvements</t>
  </si>
  <si>
    <t>Bricklay</t>
  </si>
  <si>
    <t>9.1.19</t>
  </si>
  <si>
    <t>To Be Retendered</t>
  </si>
  <si>
    <t>ISIS Group Australia</t>
  </si>
  <si>
    <t>Wideglide Construction (Withdrew)</t>
  </si>
  <si>
    <t>RFT 05-2010/11 (Retender)</t>
  </si>
  <si>
    <t>Ahrens Group</t>
  </si>
  <si>
    <t>Wideglide Construction</t>
  </si>
  <si>
    <t>RFT 06-2010/11</t>
  </si>
  <si>
    <t>Junior Sporting facilities Capricorn Sporting precinct (Original)</t>
  </si>
  <si>
    <t>9.1.5</t>
  </si>
  <si>
    <t xml:space="preserve">No Award </t>
  </si>
  <si>
    <t>To be retendered</t>
  </si>
  <si>
    <t>RFT 07-2010/11</t>
  </si>
  <si>
    <t>Design &amp; Construct Junior Sporting facilities Capricorn Sporting precinct (Retender)</t>
  </si>
  <si>
    <t>Ri-Con</t>
  </si>
  <si>
    <t>ISIS Group</t>
  </si>
  <si>
    <t>Aussie Portables</t>
  </si>
  <si>
    <t>Freo Construction</t>
  </si>
  <si>
    <t>Insitu Construction</t>
  </si>
  <si>
    <t>Garard Moulded Pre-Cast</t>
  </si>
  <si>
    <t>Gavin Construction</t>
  </si>
  <si>
    <t>RFT 08-2010/11</t>
  </si>
  <si>
    <t>Civil Works for Proposed New Information Bay Newman</t>
  </si>
  <si>
    <t>11.2.1</t>
  </si>
  <si>
    <t>Roadline Civil Contractors</t>
  </si>
  <si>
    <t>RFT 09-2010/11</t>
  </si>
  <si>
    <t>Construction Works for Proposed New Information Bay Newman Structure, Signage, and Hard Landscaping</t>
  </si>
  <si>
    <t>11.3.1</t>
  </si>
  <si>
    <t>RFT 10-2010/11</t>
  </si>
  <si>
    <t>Supply &amp; Delivery of Modular/Transportable Housing at Newman Airport (6 houses)</t>
  </si>
  <si>
    <t>11.1.11</t>
  </si>
  <si>
    <t>Fleetwood</t>
  </si>
  <si>
    <t>Nuspace</t>
  </si>
  <si>
    <t>McGrath Homes</t>
  </si>
  <si>
    <t>Quality Builders</t>
  </si>
  <si>
    <t>TR Homes WA</t>
  </si>
  <si>
    <t>Summit North West</t>
  </si>
  <si>
    <t>Windswept</t>
  </si>
  <si>
    <t>Tender Register Details - 2011/12</t>
  </si>
  <si>
    <t>RFT 01-2011/12</t>
  </si>
  <si>
    <t>Expansion of Newman RPT Departures Lounge and Amenities</t>
  </si>
  <si>
    <t>04:30pm</t>
  </si>
  <si>
    <t>Gary Grapes</t>
  </si>
  <si>
    <t>Manager Building Assets</t>
  </si>
  <si>
    <t>$632,500 gst inc</t>
  </si>
  <si>
    <t>Leon Burger</t>
  </si>
  <si>
    <t>Chief Operating Officer Airports</t>
  </si>
  <si>
    <t>CPD Group</t>
  </si>
  <si>
    <t>Robinson Buildtech</t>
  </si>
  <si>
    <t>Pindan Contracting</t>
  </si>
  <si>
    <t>RFT 02-2011/12</t>
  </si>
  <si>
    <t>Installation of Controlled (Paid) Parking (Airport</t>
  </si>
  <si>
    <t>Romex Australia</t>
  </si>
  <si>
    <t>9.3.6</t>
  </si>
  <si>
    <t>Sabar Technologies</t>
  </si>
  <si>
    <t>TMA Tech</t>
  </si>
  <si>
    <t>Wilson Technology Solutions</t>
  </si>
  <si>
    <t>RFT 03-2011/12</t>
  </si>
  <si>
    <t>Boomerang Oval Sports Facility</t>
  </si>
  <si>
    <t xml:space="preserve">Gary Grapes
Gaby Pieraccini
</t>
  </si>
  <si>
    <t>Manager Building Assets
Manager Project Development</t>
  </si>
  <si>
    <t xml:space="preserve">Briklay Builders
ISIS Group Australia
Lanskey Constructions
CPD Group
Gavin Construction
</t>
  </si>
  <si>
    <t>13.4.1</t>
  </si>
  <si>
    <t>RFT 04-2011/12</t>
  </si>
  <si>
    <t>Sports Field Lighting Capricorn Sporting Complex &amp; Boomerang Oval</t>
  </si>
  <si>
    <t>04:15pm</t>
  </si>
  <si>
    <t xml:space="preserve">Lightbase </t>
  </si>
  <si>
    <t>13.5.1</t>
  </si>
  <si>
    <t>Lightbase</t>
  </si>
  <si>
    <t>RFT 05-2011/12</t>
  </si>
  <si>
    <t>Development of Design Brief &amp; Concept Design Civic Centre Newman</t>
  </si>
  <si>
    <t>RFT 06-2011/12</t>
  </si>
  <si>
    <t>Landscaping - Stage 2 Newman Town Centre Revitalisation Project (Iron Ore Parade)</t>
  </si>
  <si>
    <t>Gaby Pieraccini</t>
  </si>
  <si>
    <t>Manager Project Development</t>
  </si>
  <si>
    <t>Frogmat
Landscape Systems
Earthcare Landscapes
Tim Davis Landscaping
DME Contractors</t>
  </si>
  <si>
    <t>RFT 07-2011/12</t>
  </si>
  <si>
    <t>Consultancy Services - Newman Town Centre Revitalisation - Design Guidelines</t>
  </si>
  <si>
    <t>Next Practice</t>
  </si>
  <si>
    <t>9.1.7</t>
  </si>
  <si>
    <t>Hames Sharley</t>
  </si>
  <si>
    <t>Burgess Design Group</t>
  </si>
  <si>
    <t>Greg Rowe &amp; Associates</t>
  </si>
  <si>
    <t>Hassell</t>
  </si>
  <si>
    <t>MCG Architects</t>
  </si>
  <si>
    <t>Chris Antill Planning &amp; Urban Design</t>
  </si>
  <si>
    <t>TPG</t>
  </si>
  <si>
    <t>Planit Consulting</t>
  </si>
  <si>
    <t>Kent Lyon Architect</t>
  </si>
  <si>
    <t>RFT 08-2011/12</t>
  </si>
  <si>
    <t>Provision of Waste Services Technical Consultancy</t>
  </si>
  <si>
    <t>RFT 09-2011/12</t>
  </si>
  <si>
    <t>Provision of Road Sweeping Services - Newman</t>
  </si>
  <si>
    <t>03:00pm</t>
  </si>
  <si>
    <t>Cheryl Dogru</t>
  </si>
  <si>
    <t>Procurement Consultant WALGA</t>
  </si>
  <si>
    <t>Craig Grant</t>
  </si>
  <si>
    <t>RFT 10-2011/12</t>
  </si>
  <si>
    <t>Provision of Wet Hire of Plant, Equipment &amp; Personnel</t>
  </si>
  <si>
    <t>Australian Civil Haulage</t>
  </si>
  <si>
    <t>11.4.1</t>
  </si>
  <si>
    <t>Carrawine Contracting</t>
  </si>
  <si>
    <t>Cheryl Grant</t>
  </si>
  <si>
    <t>Degrey Civil</t>
  </si>
  <si>
    <t>Darren Turner</t>
  </si>
  <si>
    <t>Mineworks Group</t>
  </si>
  <si>
    <t>Tribute Earthmoving</t>
  </si>
  <si>
    <t>Youngs Earthmoving</t>
  </si>
  <si>
    <t>RFT 11-2011/12</t>
  </si>
  <si>
    <t>Consultancy Services - Concept Design for Civic Centre</t>
  </si>
  <si>
    <t>28/4/12 (West)
2/5/12 (NWT)</t>
  </si>
  <si>
    <t>Andrew Casella</t>
  </si>
  <si>
    <t>ARM Architecture</t>
  </si>
  <si>
    <t>9.2.10</t>
  </si>
  <si>
    <t xml:space="preserve">Woodhead </t>
  </si>
  <si>
    <t>Bollig Design Group</t>
  </si>
  <si>
    <t>Christou Design Group</t>
  </si>
  <si>
    <t>Cox Howlett &amp; Bailey Woodland</t>
  </si>
  <si>
    <t>Edson Burton</t>
  </si>
  <si>
    <t>Formworks Architects</t>
  </si>
  <si>
    <t>Fratelle Group</t>
  </si>
  <si>
    <t>Gresley Abas</t>
  </si>
  <si>
    <t>Holton Connor Architects &amp; Planners</t>
  </si>
  <si>
    <t>Officer Woods Architects</t>
  </si>
  <si>
    <t>SIA Architects</t>
  </si>
  <si>
    <t>Woodhead</t>
  </si>
  <si>
    <t>RFT 12-2011/12</t>
  </si>
  <si>
    <t>Provision of Street Litter Control - Newman</t>
  </si>
  <si>
    <t>9.3.2</t>
  </si>
  <si>
    <t>RFT 13-2011/12</t>
  </si>
  <si>
    <t>Newman Landfill &amp; Recycling Management (Separable Parts)</t>
  </si>
  <si>
    <t>19/9/12 (NWT)</t>
  </si>
  <si>
    <t>10:30am</t>
  </si>
  <si>
    <t>12.1.1</t>
  </si>
  <si>
    <t>East Pilbara Recycling (Part A)
No Award (Part B)</t>
  </si>
  <si>
    <t>Commercial in Confidence Rates</t>
  </si>
  <si>
    <t>WALGA</t>
  </si>
  <si>
    <t>Tender Register Details - 2012/13</t>
  </si>
  <si>
    <t>RFT 01-2012/13</t>
  </si>
  <si>
    <t>Lease of Caravan Park</t>
  </si>
  <si>
    <t>4:05pm</t>
  </si>
  <si>
    <t>Procurement Consultant - WALGA</t>
  </si>
  <si>
    <t>9.3.8</t>
  </si>
  <si>
    <t>No submissions received</t>
  </si>
  <si>
    <t>RFT 02-2012/13</t>
  </si>
  <si>
    <t>GA Apron Extension</t>
  </si>
  <si>
    <t>10.3.6</t>
  </si>
  <si>
    <t>DeGrey Civil</t>
  </si>
  <si>
    <t>$913,249.20 gst ex</t>
  </si>
  <si>
    <t>Aerodrome Management Services</t>
  </si>
  <si>
    <t>BGC Contracting</t>
  </si>
  <si>
    <t xml:space="preserve">Chemps
DeGrey Civil
Griffin Plant Hire
Miepol 
Jago </t>
  </si>
  <si>
    <t>RFT 03-2012/13</t>
  </si>
  <si>
    <t>Economic Consultancy</t>
  </si>
  <si>
    <t>10:35am</t>
  </si>
  <si>
    <t>Cheryl Dogru
Andrew Casella</t>
  </si>
  <si>
    <t>Procurement Consultant - WALGA
Procurement Consultant - WALGA</t>
  </si>
  <si>
    <t>ACIL Tasman
Atkinson Consulting Group
Business Planning Services
Kirkgate Consulting
Market Fever
Market Creations
Neil Noelker Consulting</t>
  </si>
  <si>
    <t>Neil Noelker Consulting</t>
  </si>
  <si>
    <t>Rates per Day/Hour</t>
  </si>
  <si>
    <t>RFT 04-2012/13</t>
  </si>
  <si>
    <t>Panel of Prequalified Goods and Service providers</t>
  </si>
  <si>
    <t>WALGA X 2</t>
  </si>
  <si>
    <t>Procurement Consultants - WALGA</t>
  </si>
  <si>
    <t>Wayne Smith
Customer First Contracting
Environmental Industries
Phillip Hood
Everything Woodwork
IP Cameras Australia
Marble Bar Electrical Services
Roos Plumbing, Nursery &amp; Landscaping Services
AGK Automotive Electrics
Zenien</t>
  </si>
  <si>
    <t>RFT 05-2012/13</t>
  </si>
  <si>
    <t>Panel of Professional Service Providers</t>
  </si>
  <si>
    <t>ADG Engineers (Aust)</t>
  </si>
  <si>
    <t>Hrly/Daily Rates as Tendered</t>
  </si>
  <si>
    <t>Advantage Civil</t>
  </si>
  <si>
    <t>Aecom Australia</t>
  </si>
  <si>
    <t>Alliance Power &amp; Data</t>
  </si>
  <si>
    <t>APP Corporation</t>
  </si>
  <si>
    <t>Ashburner Francis</t>
  </si>
  <si>
    <t>Arup</t>
  </si>
  <si>
    <t>Aurecon Australia</t>
  </si>
  <si>
    <t>BG &amp; E</t>
  </si>
  <si>
    <t>Blue Visions Management</t>
  </si>
  <si>
    <t>Automation IT</t>
  </si>
  <si>
    <t>BPA Engineering</t>
  </si>
  <si>
    <t xml:space="preserve">Balpara </t>
  </si>
  <si>
    <t>Brett David Investments</t>
  </si>
  <si>
    <t>Cardno</t>
  </si>
  <si>
    <t>Coffey International</t>
  </si>
  <si>
    <t>David White Landscape Architect</t>
  </si>
  <si>
    <t>DMBD</t>
  </si>
  <si>
    <t>Donald Cant Watts Corke</t>
  </si>
  <si>
    <t>CNF &amp; Associates</t>
  </si>
  <si>
    <t>Ecoscape</t>
  </si>
  <si>
    <t>Coates Civil Consulting</t>
  </si>
  <si>
    <t>EPCAD</t>
  </si>
  <si>
    <t>Genova Projects</t>
  </si>
  <si>
    <t>GHD</t>
  </si>
  <si>
    <t>Halcyon Property</t>
  </si>
  <si>
    <t>Hawker Moss Surveyors</t>
  </si>
  <si>
    <t>Insight Project Services</t>
  </si>
  <si>
    <t>Inter Engineering</t>
  </si>
  <si>
    <t>Josh Byrne &amp; Associates</t>
  </si>
  <si>
    <t>Landscape Planners</t>
  </si>
  <si>
    <t>GTA Consultants</t>
  </si>
  <si>
    <t>McDowall Affleck</t>
  </si>
  <si>
    <t>McMullen Nolan Group</t>
  </si>
  <si>
    <t>UDLA</t>
  </si>
  <si>
    <t>Howson Management</t>
  </si>
  <si>
    <t>NS Projects</t>
  </si>
  <si>
    <t>Paragon Project Management</t>
  </si>
  <si>
    <t>Point Project Management</t>
  </si>
  <si>
    <t>Porter Consulting Engineers</t>
  </si>
  <si>
    <t>Kico Inspection &amp; Testing Services</t>
  </si>
  <si>
    <t>Quattro Project Engineering</t>
  </si>
  <si>
    <t>Rad Architecture</t>
  </si>
  <si>
    <t>Robert Bird Group</t>
  </si>
  <si>
    <t>RPS Australia East</t>
  </si>
  <si>
    <t>Savills Project Management</t>
  </si>
  <si>
    <t>Serling Consulting</t>
  </si>
  <si>
    <t>SJR Civil Consulting</t>
  </si>
  <si>
    <t>Playright Australia</t>
  </si>
  <si>
    <t>SPH</t>
  </si>
  <si>
    <t>Thinc Projects Australia</t>
  </si>
  <si>
    <t>Town Planning Management Engineering</t>
  </si>
  <si>
    <t>Transcore</t>
  </si>
  <si>
    <t>Urbis</t>
  </si>
  <si>
    <t>Vemtec</t>
  </si>
  <si>
    <t>Vernon Design Group</t>
  </si>
  <si>
    <t>Vigilante Landscape Architecture</t>
  </si>
  <si>
    <t>Whelans (WA)</t>
  </si>
  <si>
    <t>SGS Australia</t>
  </si>
  <si>
    <t>WML Consultants</t>
  </si>
  <si>
    <t>Shawmac</t>
  </si>
  <si>
    <t>UMINEX</t>
  </si>
  <si>
    <t>VDM Engineering (Western Operations)</t>
  </si>
  <si>
    <t>RFT 06-2012/13</t>
  </si>
  <si>
    <t>Prepare and Supply Local Planning Strategy</t>
  </si>
  <si>
    <t>19/1/13 &amp;
23/1/13</t>
  </si>
  <si>
    <t>Sian Appleton
Adam Majid
Tina Wilson</t>
  </si>
  <si>
    <t>Acting CEO
Manager Planning
Coordinator Administration</t>
  </si>
  <si>
    <t>Unwelt
Woodsome Management
Cardno
TPG
Hames Sharley
TME
Urbis
Preston Consulting
Taylor Burrell Barnet
Greg Rowe &amp; Associates
Land Insights</t>
  </si>
  <si>
    <t>RFT 07-2012/13</t>
  </si>
  <si>
    <t>Partially Awarded</t>
  </si>
  <si>
    <t>Fortescue Activity Trail &amp; Calcott Beautification</t>
  </si>
  <si>
    <t>Procurement Consultant</t>
  </si>
  <si>
    <t>Landscaping WA - Project A
Environmental Industries - Project 2A
No Award - Project 2B</t>
  </si>
  <si>
    <t>$593,952 Project A
$403,063 Project 2A</t>
  </si>
  <si>
    <t>Landscaping WA</t>
  </si>
  <si>
    <t>Tasearthmoving</t>
  </si>
  <si>
    <t>Total Eden</t>
  </si>
  <si>
    <t>DME Contracting</t>
  </si>
  <si>
    <t>RFT 08-2012/13</t>
  </si>
  <si>
    <t>Panel of Prequalified Trade Service providers</t>
  </si>
  <si>
    <t>3:00pm</t>
  </si>
  <si>
    <t>AGK Automotive Electrics</t>
  </si>
  <si>
    <t>Rates per hr/day as Tendered</t>
  </si>
  <si>
    <t>Allpumps and Waterboring</t>
  </si>
  <si>
    <t>BnJ's Earthmoving</t>
  </si>
  <si>
    <t>Cape Range Electrical Contractors</t>
  </si>
  <si>
    <t>Capricorn Blue Enterprises</t>
  </si>
  <si>
    <t>CK &amp; Y Poole t/a Nullagine Plumbing</t>
  </si>
  <si>
    <t>David Berry Property Maintenance</t>
  </si>
  <si>
    <t xml:space="preserve">Dirtpaw </t>
  </si>
  <si>
    <t>DTMT</t>
  </si>
  <si>
    <t>Eric Hood</t>
  </si>
  <si>
    <t>Everything Woodwork</t>
  </si>
  <si>
    <t>Gascoyne Plumbing Solutions</t>
  </si>
  <si>
    <t>Global Electrotech</t>
  </si>
  <si>
    <t>Haden Engineering</t>
  </si>
  <si>
    <t>HPSA Building Services</t>
  </si>
  <si>
    <t>HSV Land Surveys</t>
  </si>
  <si>
    <t>Insight (WA)</t>
  </si>
  <si>
    <t>IP Cameras Australia</t>
  </si>
  <si>
    <t>Logsys Power Services</t>
  </si>
  <si>
    <t>Marble Bar Electrical Service</t>
  </si>
  <si>
    <t>Megara Construction</t>
  </si>
  <si>
    <t>Moolyella Fencing &amp; Native Seed</t>
  </si>
  <si>
    <t>Reno Blast</t>
  </si>
  <si>
    <t>Sargent Rental and Maintenance</t>
  </si>
  <si>
    <t>Satellite Security</t>
  </si>
  <si>
    <t>TerraVac Vacuum Excavation</t>
  </si>
  <si>
    <t>Marina Bricklayers</t>
  </si>
  <si>
    <t>TK Crawshaw Earthmoving</t>
  </si>
  <si>
    <t>The Shade Sail Man</t>
  </si>
  <si>
    <t>Airport Linemarking &amp; Maintenance Solutions</t>
  </si>
  <si>
    <t>Workzone</t>
  </si>
  <si>
    <t>Wormald</t>
  </si>
  <si>
    <t>TR Homes</t>
  </si>
  <si>
    <t>Zenien</t>
  </si>
  <si>
    <t>RFT 09-2012/13</t>
  </si>
  <si>
    <t>Newman Recreation Masterplan</t>
  </si>
  <si>
    <t>@ Leisure Planners</t>
  </si>
  <si>
    <t>9.2.16</t>
  </si>
  <si>
    <t>TPG
Ross Planning
One Eighty Sport &amp; Leisure Planners
Ian Wiles Architects
SGL Consulting Group
MAK Planning &amp; Design
Urbis
Strategic Leisure Group
ABV Leisure Consultancy Services</t>
  </si>
  <si>
    <t>RFT 10-2012/13</t>
  </si>
  <si>
    <t>Sell / Dispose Impounded vehicles</t>
  </si>
  <si>
    <t>4:00pm</t>
  </si>
  <si>
    <t>9:00am</t>
  </si>
  <si>
    <t>5/2/1013</t>
  </si>
  <si>
    <t>Angela McDonald</t>
  </si>
  <si>
    <t>Manager Finance</t>
  </si>
  <si>
    <t>Larry Harrigan</t>
  </si>
  <si>
    <t>Lot 1/12 - Brad Regan
All other lots - Richard Allen</t>
  </si>
  <si>
    <t>$,2000 gst ex Total Lots</t>
  </si>
  <si>
    <t>Dawn Brown</t>
  </si>
  <si>
    <t>DCEO Admin Officer</t>
  </si>
  <si>
    <t>Brad Regan</t>
  </si>
  <si>
    <t>Richard Allen</t>
  </si>
  <si>
    <t>RFT 11-2012/13</t>
  </si>
  <si>
    <t>Conduct Newman Events</t>
  </si>
  <si>
    <t>23/3/13 (West)
30/3/13 (West)
27/3/13 (NW Tel)</t>
  </si>
  <si>
    <t>1:40pm</t>
  </si>
  <si>
    <t>Sian Appleton</t>
  </si>
  <si>
    <t>Director Corporate Services</t>
  </si>
  <si>
    <t>Comic Events Australia</t>
  </si>
  <si>
    <t>10.2.5</t>
  </si>
  <si>
    <t>Strut &amp; Fret Production House</t>
  </si>
  <si>
    <t xml:space="preserve">$205,700 gst inc </t>
  </si>
  <si>
    <t>Sharon Walsh</t>
  </si>
  <si>
    <t>Manager Community Wellbeing</t>
  </si>
  <si>
    <t>BC Productions</t>
  </si>
  <si>
    <t>Racquel Langoulant</t>
  </si>
  <si>
    <t>Technical Officer</t>
  </si>
  <si>
    <t>Eastwick Events</t>
  </si>
  <si>
    <t>RFT 12-2012/13</t>
  </si>
  <si>
    <t>Tender Register Details - 2013/14</t>
  </si>
  <si>
    <t>RFT 01-2013/14</t>
  </si>
  <si>
    <t>Chief Operating Officer - Airports</t>
  </si>
  <si>
    <t>Megara</t>
  </si>
  <si>
    <t>11.3.9</t>
  </si>
  <si>
    <t>Contract &amp; Procurement Officer</t>
  </si>
  <si>
    <t>Hutchinson Builders</t>
  </si>
  <si>
    <t>Paul Carter</t>
  </si>
  <si>
    <t>Tenderer</t>
  </si>
  <si>
    <t>WBS Group</t>
  </si>
  <si>
    <t>Thermal Comfort Homes</t>
  </si>
  <si>
    <t>Mitie Construction</t>
  </si>
  <si>
    <t>Nordic Homes</t>
  </si>
  <si>
    <t>Aussie Modular Solutions</t>
  </si>
  <si>
    <t>RFT 02-2013/14</t>
  </si>
  <si>
    <t>10:37am</t>
  </si>
  <si>
    <t>Sue Michoff</t>
  </si>
  <si>
    <t>Anthropos Australia</t>
  </si>
  <si>
    <t>Tangleo Creative</t>
  </si>
  <si>
    <t>RPS</t>
  </si>
  <si>
    <t>FORM
Lookear
TPG
Hocking Heritage Studio
Ecoscape
35 Degrees South Marketing
A1 Plaque
Creative Spaces</t>
  </si>
  <si>
    <t>RFT 03-2013/14</t>
  </si>
  <si>
    <t>Sian Appleton
Tina Wilson</t>
  </si>
  <si>
    <t>Deputy Chief Executive Officer
Coordinator Customer Services</t>
  </si>
  <si>
    <t>Landscaping WA
Environmental Industries
Building Civil Landscapes
DME Contractors</t>
  </si>
  <si>
    <t>RFT 04-2013/14</t>
  </si>
  <si>
    <t>RFT 05-2013/14</t>
  </si>
  <si>
    <t>10:34am</t>
  </si>
  <si>
    <t>Helen Taulapiu</t>
  </si>
  <si>
    <t>Technical Admin. Officer</t>
  </si>
  <si>
    <t>Jetline Kerbing Contractors</t>
  </si>
  <si>
    <t>Paul O'Connor</t>
  </si>
  <si>
    <t>Manager Technical Services</t>
  </si>
  <si>
    <t>Civil Site Support
Supercivil P/L
Civil Site Support</t>
  </si>
  <si>
    <t>RFT 06-2013/14</t>
  </si>
  <si>
    <t>16/11/13
13/11/13</t>
  </si>
  <si>
    <t>Nordic North</t>
  </si>
  <si>
    <t>Warren Barker</t>
  </si>
  <si>
    <t>Coordinator Building Services</t>
  </si>
  <si>
    <t>RFT 07-2013/14</t>
  </si>
  <si>
    <t>31/5/14
4/6/21</t>
  </si>
  <si>
    <t>n/a</t>
  </si>
  <si>
    <t>RFT 08-2013/14</t>
  </si>
  <si>
    <t>CST Wastewater Solutions</t>
  </si>
  <si>
    <t>In-Situ Construction &amp; Maintenance</t>
  </si>
  <si>
    <t>Kathleen Hobson</t>
  </si>
  <si>
    <t>RFT 09-2013/14</t>
  </si>
  <si>
    <t>RFT 10-2013/14</t>
  </si>
  <si>
    <t>RFT 11-2013/14</t>
  </si>
  <si>
    <t>Tina Wilson</t>
  </si>
  <si>
    <t>Coordinator Customer Services</t>
  </si>
  <si>
    <t>9.3.7</t>
  </si>
  <si>
    <t>Envronmental Industries</t>
  </si>
  <si>
    <t>Manger Technical Services</t>
  </si>
  <si>
    <t>BCL Group</t>
  </si>
  <si>
    <t>RFT 12-2013/14</t>
  </si>
  <si>
    <t>21/6/14
25/6/14</t>
  </si>
  <si>
    <t>Morris Corporation (WA) &amp; Karlka Facilities Management Pty Joint Venture</t>
  </si>
  <si>
    <t>RFT 13-2013/14</t>
  </si>
  <si>
    <t>3/11/13
2/11/13</t>
  </si>
  <si>
    <t>Trevor's Carpets</t>
  </si>
  <si>
    <t>RFT 14-2013/14</t>
  </si>
  <si>
    <t>2:01pm</t>
  </si>
  <si>
    <t>Edmund Cheng</t>
  </si>
  <si>
    <t>Delmere Holdings</t>
  </si>
  <si>
    <t>a</t>
  </si>
  <si>
    <t>RFT 15-2013/14 (Original Tender)</t>
  </si>
  <si>
    <t>Megara Building Value</t>
  </si>
  <si>
    <t>Mcgrath Homes
Nordic North</t>
  </si>
  <si>
    <t>RFT 16-2013/14</t>
  </si>
  <si>
    <t>12:52pm</t>
  </si>
  <si>
    <t>Tru-Line Excavations &amp; Plumbing</t>
  </si>
  <si>
    <t>9.2.17</t>
  </si>
  <si>
    <t>RFT 17-2013/14</t>
  </si>
  <si>
    <t>11:01am</t>
  </si>
  <si>
    <t>Acorp Corporation
CPD Group</t>
  </si>
  <si>
    <t>Crothers Construction</t>
  </si>
  <si>
    <t>Megara Constructions
Outback Constructors of Australia
OTOC Australia
Pindan Contracting
Wildgeese Building Group Australia</t>
  </si>
  <si>
    <t>RFT 18-2013/14</t>
  </si>
  <si>
    <t>9.2.18</t>
  </si>
  <si>
    <t>Deputy Chief Executive Officer</t>
  </si>
  <si>
    <t>RFT 19-2013/14</t>
  </si>
  <si>
    <t>Shane Collier</t>
  </si>
  <si>
    <t>Noelker Consulting</t>
  </si>
  <si>
    <t>Macro Plan Dimasi</t>
  </si>
  <si>
    <t>Noelker Consulting
Marketing 35 Degrees South
Economic Transitions
Kirkgate</t>
  </si>
  <si>
    <t>RFT 20-2013/14</t>
  </si>
  <si>
    <t>Diverse Resources Group</t>
  </si>
  <si>
    <t xml:space="preserve">Western Drilling </t>
  </si>
  <si>
    <t>JSW Australia
Western Drilling</t>
  </si>
  <si>
    <t>RFT 21-2013/14</t>
  </si>
  <si>
    <t>Capricorn Blue Enterprises
Degrey Civil
East Pilbara Earthmoving
Edwards Transport Trust
GS Hobbs Contracting
West Coast Stabilisers
Young's Earthmoving</t>
  </si>
  <si>
    <t>RFT 22-2013/14</t>
  </si>
  <si>
    <t>11:45am</t>
  </si>
  <si>
    <t>Glenn Britton</t>
  </si>
  <si>
    <t>Projex Management &amp; Marketing</t>
  </si>
  <si>
    <t>Megara Constructions
McGrath Home
Hutchinson Builders
Fleetwood
Anderson Building</t>
  </si>
  <si>
    <t>RFT 23-2013/14</t>
  </si>
  <si>
    <t>RFT 24-2013/14</t>
  </si>
  <si>
    <t>Megara Constructions</t>
  </si>
  <si>
    <t>Megara Constructions
McGrath Home
Hutchinson Builders
Anderson Building</t>
  </si>
  <si>
    <t>RFT 25-2013/14</t>
  </si>
  <si>
    <t>Nordic Homes
Megara Constructions
McGrath Home
Hutchinson Builders
Fleetwood
Craig Rydquist Consulting</t>
  </si>
  <si>
    <t>Tender Register Details - 2014/15</t>
  </si>
  <si>
    <t>RFT 01-2014/15</t>
  </si>
  <si>
    <t>Annual Community Survey - 3 yrs</t>
  </si>
  <si>
    <t>RFT 02-2014/15</t>
  </si>
  <si>
    <t>RSL Park Memorial Stage 2</t>
  </si>
  <si>
    <t>11am</t>
  </si>
  <si>
    <t>11:40am</t>
  </si>
  <si>
    <t>Gumala Enterprises</t>
  </si>
  <si>
    <t>9.2.14</t>
  </si>
  <si>
    <t>In Situ Construction</t>
  </si>
  <si>
    <t>Robinson Build Tech (RBT)</t>
  </si>
  <si>
    <t>RFT 03-2014/15</t>
  </si>
  <si>
    <t>Sewer Extension for Ethel Creek Toilet</t>
  </si>
  <si>
    <t>11:07am</t>
  </si>
  <si>
    <t>Tru-Line Excavations</t>
  </si>
  <si>
    <t xml:space="preserve">Cancelled after Tender Closed </t>
  </si>
  <si>
    <t>RFT 04-2014/15</t>
  </si>
  <si>
    <t>Ethel Creek Toilet</t>
  </si>
  <si>
    <t>To be retendered (refer to RFT 09-2014/15)</t>
  </si>
  <si>
    <t>RFT 05-2014/15</t>
  </si>
  <si>
    <t>Withdrawn</t>
  </si>
  <si>
    <t>Newman Administration Office Extension</t>
  </si>
  <si>
    <t>To be retendered (refer to RFT 15-2014/15)</t>
  </si>
  <si>
    <t>RFT 06-2014/15</t>
  </si>
  <si>
    <t>Transportable Buildings - Crib Room/Toilet/Showers MB Depot, Crib Room/Toilet Nullagine Depot, Toilet Gallop Hall</t>
  </si>
  <si>
    <t>To be retendered (refer to tenders RFT 09-2014/15 &amp; RFT 10-2014/15)</t>
  </si>
  <si>
    <t>RFT 07-2014/15</t>
  </si>
  <si>
    <t>Supply &amp; Delivery of Irrigation Components</t>
  </si>
  <si>
    <t>2pm</t>
  </si>
  <si>
    <t>2:00pm</t>
  </si>
  <si>
    <t>Ian Hamilton</t>
  </si>
  <si>
    <t>Special Projects Manager</t>
  </si>
  <si>
    <t>Mateus Contracting</t>
  </si>
  <si>
    <t>Think Water - Canningvale</t>
  </si>
  <si>
    <t>North West Hydro</t>
  </si>
  <si>
    <t>Terrain Group</t>
  </si>
  <si>
    <t>Think Water - Geraldton</t>
  </si>
  <si>
    <t>RFT 08-2014/15</t>
  </si>
  <si>
    <t>New SES Building</t>
  </si>
  <si>
    <t>11:15am</t>
  </si>
  <si>
    <t>Capital Construction</t>
  </si>
  <si>
    <t>RFT 09-2014/15</t>
  </si>
  <si>
    <t>Ethel Creek Toilet &amp; Gallop Hall Toilet</t>
  </si>
  <si>
    <t>RFT 10-2014/15</t>
  </si>
  <si>
    <t>Transportable Buildings - Crib Room &amp; Amenities MB Depot and Nullagine Depot</t>
  </si>
  <si>
    <t>Australia Wide Transportables</t>
  </si>
  <si>
    <t>RFT 11-2014/15</t>
  </si>
  <si>
    <t>Chlorination Plant &amp; associated equipment servicing for the WWTP, 2 swimming pools &amp; irrigation Systems</t>
  </si>
  <si>
    <t>2:05pm</t>
  </si>
  <si>
    <t>Broom Family Trust (Waterchem)</t>
  </si>
  <si>
    <t>Evoqua Water Technologies Pty Ltd</t>
  </si>
  <si>
    <t>Pump n Seal Australia</t>
  </si>
  <si>
    <t>Hydramet Pty Ltd</t>
  </si>
  <si>
    <t>Commercial Aquatics Australia</t>
  </si>
  <si>
    <t>RFT 12-2014/15</t>
  </si>
  <si>
    <t>Tender No not used</t>
  </si>
  <si>
    <t>Not to be used as there could be confusion with RFT 12-2013/14 as the Council Report was done under 12-2014/15 in error (July 25, 2014 item 11.1.11)</t>
  </si>
  <si>
    <t>RFT 13-2014/15</t>
  </si>
  <si>
    <t>RE-TENDERED Lunch Room &amp; Amenities MB Depot and Nullagine Depot</t>
  </si>
  <si>
    <t>1:00pm</t>
  </si>
  <si>
    <t>Ahrens Group Pty Ltd</t>
  </si>
  <si>
    <t>Boss Residential</t>
  </si>
  <si>
    <t>RFT 14-2014/15</t>
  </si>
  <si>
    <t>Road Works - Drainage, road furniture and installation of lighting - Kalgan &amp; Newman Drives</t>
  </si>
  <si>
    <t>2:20pm</t>
  </si>
  <si>
    <t>All Earth Group Pty Ltd</t>
  </si>
  <si>
    <t>Dowsing Family Trust</t>
  </si>
  <si>
    <t>Degrey Civil Pty Ltd</t>
  </si>
  <si>
    <t>RFT 15-2014/15 (Original Tender)</t>
  </si>
  <si>
    <t>2:10pm</t>
  </si>
  <si>
    <r>
      <t xml:space="preserve">Called for Restricted Tender &amp; invited all the companies who had </t>
    </r>
    <r>
      <rPr>
        <u/>
        <sz val="9"/>
        <color theme="1"/>
        <rFont val="Calibri"/>
        <family val="2"/>
        <scheme val="minor"/>
      </rPr>
      <t>downloaded</t>
    </r>
    <r>
      <rPr>
        <sz val="9"/>
        <color theme="1"/>
        <rFont val="Calibri"/>
        <family val="2"/>
        <scheme val="minor"/>
      </rPr>
      <t xml:space="preserve"> the original tender documentation</t>
    </r>
  </si>
  <si>
    <t>RFT 15-2014/15 (Restricted Tender)</t>
  </si>
  <si>
    <t xml:space="preserve">Megara Construction </t>
  </si>
  <si>
    <t>RFT 16-2014/15</t>
  </si>
  <si>
    <t>Weighbridge (20m) &amp; associated infrastructure yates Drive, Newman</t>
  </si>
  <si>
    <t>2:09pm</t>
  </si>
  <si>
    <t>Accu Weigh</t>
  </si>
  <si>
    <t>Mandalay Technologies</t>
  </si>
  <si>
    <t>RFT 17-2014/15</t>
  </si>
  <si>
    <t>New Archive Building &amp; Animal Management Facility</t>
  </si>
  <si>
    <t>RFT 18-2014/15</t>
  </si>
  <si>
    <t>Provision of Wet Hire for Plant, Equip &amp; Personnel (Panel)</t>
  </si>
  <si>
    <t>10am</t>
  </si>
  <si>
    <t>AK Evans Earthmoving</t>
  </si>
  <si>
    <t>Bayrock Holdings Pty Ltd t/a All Excavator Hire</t>
  </si>
  <si>
    <t>Binbirri Contracting Pty Ltd</t>
  </si>
  <si>
    <t xml:space="preserve">East Pilbara Earthmoving </t>
  </si>
  <si>
    <t>Gumala Enterprises Pty Ltd</t>
  </si>
  <si>
    <t>JMG Transport Pty Ltd</t>
  </si>
  <si>
    <t>KEE Hire Pty Ltd</t>
  </si>
  <si>
    <t>Pilbara Hire Group Pty Ltd</t>
  </si>
  <si>
    <t>Edwards Transport Trust</t>
  </si>
  <si>
    <t>T&amp;K Crawshaw Earthmoving</t>
  </si>
  <si>
    <t>Red Dust Holdings Pty Ltd</t>
  </si>
  <si>
    <t>Tremor Sarb Pty Ltd</t>
  </si>
  <si>
    <t>Young's Earthmoving Pty Ltd</t>
  </si>
  <si>
    <t>Tender Register Details - 2015/16</t>
  </si>
  <si>
    <t>RFT 01-2015/16</t>
  </si>
  <si>
    <t>RFT 02-2015/16</t>
  </si>
  <si>
    <t>Boring &amp; Finding Water (Airport)</t>
  </si>
  <si>
    <t>3:20pm</t>
  </si>
  <si>
    <t>Acqua Drill Resources Trust</t>
  </si>
  <si>
    <t>Austral Drilling Services Pty Ltd</t>
  </si>
  <si>
    <t>Western Irrigation</t>
  </si>
  <si>
    <t>Orbit Drilling</t>
  </si>
  <si>
    <t>JSW Australia Pty Ltd</t>
  </si>
  <si>
    <t>Drill Mac Pty Ltd</t>
  </si>
  <si>
    <t>Delmoss Nominees Pty Ltd</t>
  </si>
  <si>
    <t>RFT 03-2015/16</t>
  </si>
  <si>
    <t>Passenger Support Infrastructure Post Screening - Toilets</t>
  </si>
  <si>
    <t>2:41pm</t>
  </si>
  <si>
    <t>Linkforce Engineering</t>
  </si>
  <si>
    <t>Murray River North Pty Ltd</t>
  </si>
  <si>
    <t>RFT 04-2015/16</t>
  </si>
  <si>
    <t>Withdrawn  before closing - to be retendered)</t>
  </si>
  <si>
    <t>Extension of RPT Apron between taxiways &amp; overlay of Taxiway A</t>
  </si>
  <si>
    <t>Withdrawn as sample test of local material sources indicates that these materials do not meet QA requirements.  RFT to be reissued once an engineering solution and/or alternate source of materials has been identified.</t>
  </si>
  <si>
    <t>RFT 04B-2015/16</t>
  </si>
  <si>
    <t>Airport Consultancy Group Pty Ltd</t>
  </si>
  <si>
    <t xml:space="preserve">Non Award due to change of the operating environment at the Newman Airport (i.e decrease in size of RPT aircraft) </t>
  </si>
  <si>
    <t>BMD Constructions</t>
  </si>
  <si>
    <t>De Grey Civil Pty Ltd</t>
  </si>
  <si>
    <t>Ertech Holdings Pty Ltd</t>
  </si>
  <si>
    <t>Jaytona Pty Ltd</t>
  </si>
  <si>
    <t>Lend Lease Corporation</t>
  </si>
  <si>
    <t>St Hilliers Property Pty Ltd</t>
  </si>
  <si>
    <t>RFT 05-2015/16</t>
  </si>
  <si>
    <t xml:space="preserve">Airconditioning Services
</t>
  </si>
  <si>
    <t>10:05am</t>
  </si>
  <si>
    <t>Burke Air</t>
  </si>
  <si>
    <t>Transit Refrigeration &amp; Air Conditioning Services (TRACS)</t>
  </si>
  <si>
    <t>Transit Refrigeration &amp; Aircon Services (TRACS)</t>
  </si>
  <si>
    <t>RFT 06-2015/16</t>
  </si>
  <si>
    <t>Newman Landfill Weighbridge</t>
  </si>
  <si>
    <t>3pm</t>
  </si>
  <si>
    <t>3:13pm</t>
  </si>
  <si>
    <t>Rite Weigh Scales</t>
  </si>
  <si>
    <t>9.3.9</t>
  </si>
  <si>
    <t xml:space="preserve">Mettler Toledo Ltd </t>
  </si>
  <si>
    <t>National Weighing &amp; Instruments</t>
  </si>
  <si>
    <t>Mettler Toledo Ltd</t>
  </si>
  <si>
    <t>RFT 07-2015/16</t>
  </si>
  <si>
    <t>Archive Building &amp; Animal Management Facility</t>
  </si>
  <si>
    <t>RFT 08-2015/16</t>
  </si>
  <si>
    <t>Extension to Carpark - Rear Admin Office (13 bays), EPAC (23 Bays), EPAC Overflow (15 Bays &amp; 3 Bus Bays)</t>
  </si>
  <si>
    <t>Red Dust Holdings</t>
  </si>
  <si>
    <t>DM Civil</t>
  </si>
  <si>
    <t>All Earth</t>
  </si>
  <si>
    <t>RFT 09-2015/16</t>
  </si>
  <si>
    <t>Reverse Osmosis Plant Cape Keraudren</t>
  </si>
  <si>
    <t>RFT 10-2015/16</t>
  </si>
  <si>
    <t>Architectural &amp; Specialist Consultancy Services for Newman Family &amp; Youth Services Hub</t>
  </si>
  <si>
    <t>10:12am</t>
  </si>
  <si>
    <t>A(Pod) Pty Ltd</t>
  </si>
  <si>
    <t>JCY Architects &amp; Urban Designers</t>
  </si>
  <si>
    <t>Armstrong Parking Pty Ltd</t>
  </si>
  <si>
    <t>Gresley Abas Architects</t>
  </si>
  <si>
    <t>Hodge Collard Preston Pty Ltd</t>
  </si>
  <si>
    <t>Iredale Pedersen Hook Architects</t>
  </si>
  <si>
    <t>Lycopodium Infrastructure Pty Ltd</t>
  </si>
  <si>
    <t>Mode Design Corporation Pty Ltd</t>
  </si>
  <si>
    <t>Paterson Group Architects Pty Ltd</t>
  </si>
  <si>
    <t>Paul Meschiati &amp; Associates Pty Ltd</t>
  </si>
  <si>
    <t>Sandover Pinder</t>
  </si>
  <si>
    <t>RFT 11-2015/16</t>
  </si>
  <si>
    <t>Supply/Installation New 630KVA Kiosk Substation - EPAC</t>
  </si>
  <si>
    <t>Indigenous Construction Resource Group t/a ICRG Electrical &amp; Drilling</t>
  </si>
  <si>
    <t>Granite Earthworks Pty Ltd</t>
  </si>
  <si>
    <t>Indigenous Construction Resource Group (ICRG)</t>
  </si>
  <si>
    <t>Oracle Energy Pty Ltd</t>
  </si>
  <si>
    <t>Powerlines Plus Pty Ltd</t>
  </si>
  <si>
    <t>RCR Power Pty Ltd</t>
  </si>
  <si>
    <t>Souther Cross Electrical Engineering Ltd</t>
  </si>
  <si>
    <t>Tender Register Details - 2016/17</t>
  </si>
  <si>
    <t>RFT 01-2016/17</t>
  </si>
  <si>
    <t>Airconditioning Works</t>
  </si>
  <si>
    <t>10:20am</t>
  </si>
  <si>
    <t>SSE Services Pty Ltd</t>
  </si>
  <si>
    <t>Lend Lease Services Pty Ltd</t>
  </si>
  <si>
    <t>Sue Grosse</t>
  </si>
  <si>
    <t>Asset Management Officer</t>
  </si>
  <si>
    <t>RFT 02-2016/17</t>
  </si>
  <si>
    <t>Concrete Works</t>
  </si>
  <si>
    <t>2:34pm</t>
  </si>
  <si>
    <t>Jetline Corporation Pty Ltd</t>
  </si>
  <si>
    <t>RFT 03-2016/17</t>
  </si>
  <si>
    <t xml:space="preserve">2016 Grader </t>
  </si>
  <si>
    <t>Tender Exempt -
 Item 9.3.4 23/9/16</t>
  </si>
  <si>
    <t>RFT 04-2016/17</t>
  </si>
  <si>
    <t>Provision of Cleaning Services - Council Facilities</t>
  </si>
  <si>
    <t>Promp Corp</t>
  </si>
  <si>
    <t>Lend Lease</t>
  </si>
  <si>
    <t>Holly's Clean n Green</t>
  </si>
  <si>
    <t>RFT 05-2016/17</t>
  </si>
  <si>
    <t>Fire Equipment Inspection &amp; Servicing</t>
  </si>
  <si>
    <t>11:14am</t>
  </si>
  <si>
    <t>Capricorn Extinguisher Services</t>
  </si>
  <si>
    <t>Wormald Australia</t>
  </si>
  <si>
    <t>Ebony Jones</t>
  </si>
  <si>
    <t>Facility Admin. Officer</t>
  </si>
  <si>
    <t>Firesafe United Group</t>
  </si>
  <si>
    <t>Kyte Holdings</t>
  </si>
  <si>
    <t>Protector Fire Services</t>
  </si>
  <si>
    <t>RFT 06-2016/17</t>
  </si>
  <si>
    <t>Archive &amp; Animal Management Facility</t>
  </si>
  <si>
    <t>Argonaut Engineering &amp; Construction</t>
  </si>
  <si>
    <t>Grandchoice Holdings (Karratha Building Unit Trust)</t>
  </si>
  <si>
    <t xml:space="preserve">Linkforce Engineering </t>
  </si>
  <si>
    <t>RFT 07-2016/17</t>
  </si>
  <si>
    <t xml:space="preserve">Pest Management </t>
  </si>
  <si>
    <t>1:35pm</t>
  </si>
  <si>
    <t>Advanced Pest Control</t>
  </si>
  <si>
    <t>All Rid Pest Management</t>
  </si>
  <si>
    <t>Rentokil Initial</t>
  </si>
  <si>
    <t>RFT 08-2016/17</t>
  </si>
  <si>
    <t>Installation of Box Culverts &amp; Clean Up of Open Drains</t>
  </si>
  <si>
    <t>2:30pm</t>
  </si>
  <si>
    <t>All Earth Group</t>
  </si>
  <si>
    <t>Awarded by Delegated Authority:  Note Contractor withdrew once awarded but prior to Contract being signed - project retendered (RFT 10-16/17)</t>
  </si>
  <si>
    <t>RFT 09-2016/17</t>
  </si>
  <si>
    <t>Comprehensive Carpark Support Services - Maintenance and Monitoring (Airport)</t>
  </si>
  <si>
    <t>2:54pm</t>
  </si>
  <si>
    <t>Wilson Parking Australia (Wilson Security &amp; Parking)</t>
  </si>
  <si>
    <t>Wilson Parking Australia</t>
  </si>
  <si>
    <t>RFT 10-2016/17</t>
  </si>
  <si>
    <t>Installation of Box Culverts &amp; Clean Up of Open Drains [Re-tender of RFT 08-2016/17]</t>
  </si>
  <si>
    <t>TC Drainage Pty Ltd</t>
  </si>
  <si>
    <t>RFT 11-2016/17</t>
  </si>
  <si>
    <t>Installation of Drainage &amp; Pavement Works at various streets of East Newman Stage 1A</t>
  </si>
  <si>
    <t>RFT 12-2016/17</t>
  </si>
  <si>
    <t>Supply &amp; Install new Drainage line/Pits &amp; Fix Failed Pavement, Reseal/Asphalt - Ethel Creek, Burrows Streets &amp; Mindarra Drive</t>
  </si>
  <si>
    <t>RFT 13-2016/17</t>
  </si>
  <si>
    <t>Restricted Tender - from EOI 01-2016/17 - Supply/Install Reverse Osmosis Plant - Airport &amp; Cape Keraudren</t>
  </si>
  <si>
    <t>n/a restricted/ private</t>
  </si>
  <si>
    <t>8:44am</t>
  </si>
  <si>
    <t>Adenco</t>
  </si>
  <si>
    <t xml:space="preserve">No successful tender </t>
  </si>
  <si>
    <t>RFT 14-2016/17</t>
  </si>
  <si>
    <t>Asphalt Works - Newman</t>
  </si>
  <si>
    <t>Asphalt Surfaces Pty Ltd</t>
  </si>
  <si>
    <t>Manning Pavement Services Pty Ltd (t/a Karratha Asphalt)</t>
  </si>
  <si>
    <t>Downer EDI Works Pty Ltd</t>
  </si>
  <si>
    <t>Manning Pavement Services Pty Ltd</t>
  </si>
  <si>
    <t>RFT 15-2016/17</t>
  </si>
  <si>
    <t>Drainage Works - Newman</t>
  </si>
  <si>
    <t>2:26pm</t>
  </si>
  <si>
    <t>AMG Civil Pty Ltd</t>
  </si>
  <si>
    <t>Dowsing Group</t>
  </si>
  <si>
    <t>Australian Civils Pty Ltd</t>
  </si>
  <si>
    <t>GBTK Pty Ltd</t>
  </si>
  <si>
    <t>Dowsing Family Trust/Dowsing Group</t>
  </si>
  <si>
    <t>RFT 16-2016/17</t>
  </si>
  <si>
    <t>Wet Hire of Plant, Equipment &amp; Personnel</t>
  </si>
  <si>
    <t>RFT 17-2016/17</t>
  </si>
  <si>
    <t>Replacement of 50m Pool Liner</t>
  </si>
  <si>
    <t>10:13am</t>
  </si>
  <si>
    <t>All in Pools</t>
  </si>
  <si>
    <t>Designed for Leisure</t>
  </si>
  <si>
    <t>Prestige Pools Trust t/a Tropical Pools</t>
  </si>
  <si>
    <t>Tender Register Details - 2017/18</t>
  </si>
  <si>
    <t>RFT 01-2017/18</t>
  </si>
  <si>
    <t>MSS Security</t>
  </si>
  <si>
    <t>Item 9.3.5</t>
  </si>
  <si>
    <t xml:space="preserve">Aerodrome Management Services </t>
  </si>
  <si>
    <t>RFT 02-2017/18</t>
  </si>
  <si>
    <t>10:39am</t>
  </si>
  <si>
    <t>ACIL Allen Consulting</t>
  </si>
  <si>
    <t>Item 9.2.3</t>
  </si>
  <si>
    <t>Research Solutions</t>
  </si>
  <si>
    <t>Community Perspectives</t>
  </si>
  <si>
    <t>Creating Communities Australia Pty Ltd</t>
  </si>
  <si>
    <t>Economic Transitions</t>
  </si>
  <si>
    <t xml:space="preserve">Ernst &amp; Young </t>
  </si>
  <si>
    <t>Integral Development Associates Pty Ltd</t>
  </si>
  <si>
    <t>Ipsos Australia Pty Ltd</t>
  </si>
  <si>
    <t>Metrix Consulting Pty Ltd</t>
  </si>
  <si>
    <t>Facilities Administration Officer</t>
  </si>
  <si>
    <t>Pracsys</t>
  </si>
  <si>
    <t>UTS Institute of Public Policy &amp; Governance</t>
  </si>
  <si>
    <t>RFT 03-2017/18</t>
  </si>
  <si>
    <t xml:space="preserve">Chapman &amp; Bailey </t>
  </si>
  <si>
    <t>Item 9.2.6</t>
  </si>
  <si>
    <t>Chapman &amp; Bailey</t>
  </si>
  <si>
    <t>RFT 04-2017/18</t>
  </si>
  <si>
    <t>Item 13.4.1</t>
  </si>
  <si>
    <t>RFT 05-2017/18</t>
  </si>
  <si>
    <t>Liddell Family Trust</t>
  </si>
  <si>
    <t>Decision through Delegated Authority</t>
  </si>
  <si>
    <t>Red Vend</t>
  </si>
  <si>
    <t>East Pilbara Independence Support</t>
  </si>
  <si>
    <t>RFT 06-2017/18</t>
  </si>
  <si>
    <t>Evoqua Water Technologies</t>
  </si>
  <si>
    <t>Liquitek (QLD) Pty LTd</t>
  </si>
  <si>
    <t>Liquitek (QLD) Pty Ltd</t>
  </si>
  <si>
    <t>RFT 07-2017/18</t>
  </si>
  <si>
    <t>Waste Management Services (Separable Portions)</t>
  </si>
  <si>
    <t>Cleanaway Waste Management Ltd</t>
  </si>
  <si>
    <t>Cleanaway Waste Management 
East Pilbara Recycling</t>
  </si>
  <si>
    <t>Veolia Environmental Services (Northwest Alliance)</t>
  </si>
  <si>
    <t>Tox Free Australia</t>
  </si>
  <si>
    <t>RFT 08-2017/18</t>
  </si>
  <si>
    <t>Supply of Hired Construction Plant with Operators for Remote Location Road Construction, Maintenance Grading and Desert Road Grading (Separable Portions)</t>
  </si>
  <si>
    <t>11:16am</t>
  </si>
  <si>
    <t>Broome Contracting</t>
  </si>
  <si>
    <t>Item 9.3.6</t>
  </si>
  <si>
    <t>Youngs Earthmoving
East Pilbara Earthmoving ATF</t>
  </si>
  <si>
    <t>East Pilbara Earthmoving ATF</t>
  </si>
  <si>
    <t>Koodaideri Pty Ltd</t>
  </si>
  <si>
    <t>Youngs Earthmoving Pty Ltd</t>
  </si>
  <si>
    <t>RFT 09-2017/18</t>
  </si>
  <si>
    <t>2:32pm</t>
  </si>
  <si>
    <t>Goodline</t>
  </si>
  <si>
    <t>Teresa Southwell</t>
  </si>
  <si>
    <t>Granchoice Holdings (Karratha Building)</t>
  </si>
  <si>
    <t>H&amp;M Tracey Construction Pty Ltd</t>
  </si>
  <si>
    <t>RFT 10-2017/18</t>
  </si>
  <si>
    <t>2:53pm</t>
  </si>
  <si>
    <t>Dowsing Group Pty Ltd</t>
  </si>
  <si>
    <t>Item 9.3.2</t>
  </si>
  <si>
    <t>Fulton Hogan Industries Pty Ltd</t>
  </si>
  <si>
    <t>Manning Pavement Services P/L (Karratha Asphalt)</t>
  </si>
  <si>
    <t>RFT 11-2017/18</t>
  </si>
  <si>
    <t>Design, Install &amp; Commission One Water Treatment (RO) Plant &amp; Associated Refrigerated Storage Tanks - Newman Airport</t>
  </si>
  <si>
    <t>Aerison Pty Ltd</t>
  </si>
  <si>
    <t>Item 12.2</t>
  </si>
  <si>
    <t>Silkway Holdings t/a Novatron Australia</t>
  </si>
  <si>
    <t>Rowe Industries Pty Ltd</t>
  </si>
  <si>
    <t>Total Eden Pty Ltd</t>
  </si>
  <si>
    <t>Tristar Water Solutions Pty Ltd</t>
  </si>
  <si>
    <t>RFT 12-2017/18</t>
  </si>
  <si>
    <t>10:07am</t>
  </si>
  <si>
    <t xml:space="preserve">Ahrens </t>
  </si>
  <si>
    <t>Item 12.2.2</t>
  </si>
  <si>
    <t>GBTK</t>
  </si>
  <si>
    <t>Rand Maintenance</t>
  </si>
  <si>
    <t>RFT 13-2017/18</t>
  </si>
  <si>
    <t>11:05am</t>
  </si>
  <si>
    <t>No compliant submissions Received</t>
  </si>
  <si>
    <t>RFT 14-2017/18</t>
  </si>
  <si>
    <t>Focus Networks</t>
  </si>
  <si>
    <t>Item 12.2.4</t>
  </si>
  <si>
    <t>Techbrain Pty Ltd</t>
  </si>
  <si>
    <t xml:space="preserve">Fourier ITC </t>
  </si>
  <si>
    <t>Netlink Group Ptd Ltd</t>
  </si>
  <si>
    <t>Paisley Australia</t>
  </si>
  <si>
    <t>Solutions IT Asia Pacific</t>
  </si>
  <si>
    <t>Winc Australia Pty Ltd</t>
  </si>
  <si>
    <t>XCY Pty Ltd</t>
  </si>
  <si>
    <t>Tender Register Details - 2019/20</t>
  </si>
  <si>
    <t>RFT 01-2019/20</t>
  </si>
  <si>
    <t>Airport Lighting Design (Retendered from RFT 12-2018/19)</t>
  </si>
  <si>
    <t>10:40am</t>
  </si>
  <si>
    <t>JJ Ryan Consulting Pty Ltd</t>
  </si>
  <si>
    <t>Melanie Cookson</t>
  </si>
  <si>
    <t>Planning &amp; Development Administration Officer</t>
  </si>
  <si>
    <t>RFT 02-2019/20</t>
  </si>
  <si>
    <t>Capital Works Residential &amp; Public Buildings 
(Essential &amp; Non Essential Works Portions)</t>
  </si>
  <si>
    <t>Item 13.3</t>
  </si>
  <si>
    <t>RFT 03-2019/20</t>
  </si>
  <si>
    <t>Supply &amp; Installation of Toilets, Laundry &amp; Storage Facilities to Nullagine Caravan Park (Turnkey)</t>
  </si>
  <si>
    <t>Ausco Modular</t>
  </si>
  <si>
    <t>Ausco Modular Pty Ltd</t>
  </si>
  <si>
    <t>EM Corporate Services</t>
  </si>
  <si>
    <t>ADD Construction</t>
  </si>
  <si>
    <t>RFT 04-2019/20</t>
  </si>
  <si>
    <t>Consultancy Services - Separable Portions) - A- Prepare &amp; Deliver Town Centre Development Strategy B - Prepare &amp; Deliver Economic Development &amp; Tourism Strategy</t>
  </si>
  <si>
    <t>AEC Group</t>
  </si>
  <si>
    <t>Item 13.2.2</t>
  </si>
  <si>
    <t>Taylor Burrell Barnett 
(Portions A &amp; B)</t>
  </si>
  <si>
    <t>Delta Echo</t>
  </si>
  <si>
    <t>RFF Pty Ltd</t>
  </si>
  <si>
    <t>Taylor Burrell Barnett</t>
  </si>
  <si>
    <t>RFT 05-2019/20</t>
  </si>
  <si>
    <t>Profiling &amp; Asphalt Works Newman Town 19/20</t>
  </si>
  <si>
    <t>AAA Asphalt Surfaces</t>
  </si>
  <si>
    <t>Bitumen Sealing Services t/a Karratha Asphalt</t>
  </si>
  <si>
    <t>Advanced Traffic Management (WA)</t>
  </si>
  <si>
    <t>Michael Zion</t>
  </si>
  <si>
    <t>Coordinator Asset Management</t>
  </si>
  <si>
    <t>Bitumen Sealing Services t/a Karratha Asphalt)</t>
  </si>
  <si>
    <t>Downer EDI Ltd</t>
  </si>
  <si>
    <t>RFT 06-2019/20</t>
  </si>
  <si>
    <t>Replacement of East Newman Tank &amp; Automation of Chlorination Dosing &amp; Recirculation System of Re-Use Water at the Capricorn Oval Tank and East Newman Tank</t>
  </si>
  <si>
    <t>Dawn Ronchi
Melanie Cookson</t>
  </si>
  <si>
    <t>Coordinator Procurement
Planning &amp; Development Administration Officer</t>
  </si>
  <si>
    <t>Hydramet (Trility) Pty Ltd</t>
  </si>
  <si>
    <t>Item 14.3.1</t>
  </si>
  <si>
    <t>RFT 07-2019/20</t>
  </si>
  <si>
    <t>Capital Works 19/20 - Newly Acquired Houses (Newman)</t>
  </si>
  <si>
    <t>RFT 08-2019/20</t>
  </si>
  <si>
    <t>Detailed Design &amp; Construct Cape Keraudren Water Treatment Unit &amp; Upgrade to Existing Solar Hybrid Power System (Separable Portions A &amp; B)</t>
  </si>
  <si>
    <t>10:04am</t>
  </si>
  <si>
    <t>AMP Control Pty Ltd
Gordian Otte Building &amp; Contracting
Hybrid System
Membrane Systems</t>
  </si>
  <si>
    <t>No Successful Tenderer for either Portion</t>
  </si>
  <si>
    <t>RFT 09-2019/20</t>
  </si>
  <si>
    <t>Airport Security Screening Equipment (Body Scanner &amp; Cabin Baggage (Separable Portions)</t>
  </si>
  <si>
    <t>Rapiscan Systems
Smiths Detection</t>
  </si>
  <si>
    <t>Rapiscan Systems (Portion A)
Smiths Detection (Portion B)</t>
  </si>
  <si>
    <t>Lindon Mellor</t>
  </si>
  <si>
    <t>Manager Projects &amp; Assets</t>
  </si>
  <si>
    <t>RFT 10-2019/20</t>
  </si>
  <si>
    <t>RFT 11-2019/20</t>
  </si>
  <si>
    <t>WWTP Upgrade Services - Consultancy, Design &amp; Superintendent Services</t>
  </si>
  <si>
    <t>Refer to RFT 01-2020/21 (following fin year)</t>
  </si>
  <si>
    <t>Rates Per item as Tendered</t>
  </si>
  <si>
    <t xml:space="preserve">Outright Purchase &amp; Five Year Servicing option selected - $295,893.03 </t>
  </si>
  <si>
    <t>$588,363 over 3 years</t>
  </si>
  <si>
    <t>$2,471,343 over 3 years</t>
  </si>
  <si>
    <t>$342,000 over 3 years</t>
  </si>
  <si>
    <t>8:30am</t>
  </si>
  <si>
    <t>Doongurra Civil Mining
East Pilbara Earthmoving
Youngs Earthmoving</t>
  </si>
  <si>
    <t>Awarded Essential Works portion only
 - Non Essential Works Portion not awarded  
$685,930</t>
  </si>
  <si>
    <t>$320,888.40
$168,337</t>
  </si>
  <si>
    <t>Rates Per Item as Tendered</t>
  </si>
  <si>
    <t>CWM - Portions 1,2,3,4,5 and 7
EPR - Portions 6 and 8
Rates as Tendered</t>
  </si>
  <si>
    <t>YE - Portions A and C
EPE - Portion B
Rates as Tendered</t>
  </si>
  <si>
    <t>$714,240 p/a</t>
  </si>
  <si>
    <t>$6,570 p/a</t>
  </si>
  <si>
    <t>Parts 3,4, &amp; 5 only - $18,000
Parts 1 &amp; 2 no award</t>
  </si>
  <si>
    <t>As per Tendered Rates</t>
  </si>
  <si>
    <t>$295,700 (MB)
$143,390 (Null)</t>
  </si>
  <si>
    <t>All tenderers accepted as part of the Panel - Rates as Tendered</t>
  </si>
  <si>
    <t>Newman Airport SOEP and Airservices Australia Housing</t>
  </si>
  <si>
    <t>Cultural Heritage Trail - To undertake research and create a detailed design for the collation and presentation of appropriate material for the development of the cultural heritage trail in Newman, across several mediums.</t>
  </si>
  <si>
    <t>Supply and Installation of Boomerang Oval Playground and Dog Agility Park - Supply and installation of the Boomerang Oval Playground and Dog Agility Park as per the concept design by Cardno.</t>
  </si>
  <si>
    <t xml:space="preserve">Provision of street cleaning services </t>
  </si>
  <si>
    <t>Supply and Installation of pathways and road kerbing</t>
  </si>
  <si>
    <t>Cat management Facility</t>
  </si>
  <si>
    <t>Relocate Effluent main along Newman Drive - West of Cowra Drive to east of Shire Offices</t>
  </si>
  <si>
    <t>Wastewater Treatment Plant Upgrade - Clarifier</t>
  </si>
  <si>
    <t>Environmental Waste Services Panel of Providers</t>
  </si>
  <si>
    <t>Roadworks upgrades - Kalgan and Newman Drive</t>
  </si>
  <si>
    <t>Mindarra Drive - Landscape and Reticulation Construction</t>
  </si>
  <si>
    <t>Provision of Park and Streetscape maintenance Services</t>
  </si>
  <si>
    <t>Supply and Install commercial vinyl in rest of RPT Terminal</t>
  </si>
  <si>
    <t>Construction of New Storage Facility adjacent to Boomerang Sporting Facility</t>
  </si>
  <si>
    <t>Supply, delivery, construction and installation on site a new premises for Newman SES</t>
  </si>
  <si>
    <t>Moodoorow Housing Project - Sewer Extension</t>
  </si>
  <si>
    <t>Martumili Art Facility</t>
  </si>
  <si>
    <t>Retender - Supply and Installation of Boomerang Oval Playground and Dog Agility Park</t>
  </si>
  <si>
    <t>Implementation of the Economic Development and Tourism Strategy</t>
  </si>
  <si>
    <t>Construction of a water bore at the Cape Keraudren to supply potable and non potable water to the rngers residence and general outlets</t>
  </si>
  <si>
    <t>Design &amp; Construct House - Lot 110 Homestead Ramble</t>
  </si>
  <si>
    <t>Transportable Office (attached to SoEP Administration)</t>
  </si>
  <si>
    <t>1 x 3x2 House (staff) and 2 x 2x2 Houses (m/milli)  Moondoorow Housing Project</t>
  </si>
  <si>
    <t>4 x 3x2 Houses (1 staff, 3 GP) East Newman (land to be purchased)</t>
  </si>
  <si>
    <t>All Tenderers were successful - Rates as Tendered</t>
  </si>
  <si>
    <t>Tender Register Details - 2018/19</t>
  </si>
  <si>
    <t>RFT 01-2018/19</t>
  </si>
  <si>
    <t>Supply, Delivery and Installation of Storm Water Drainage in Warman Avenue, Windamarra Street, Moondoorow Street &amp; Hilditch Avenue, Newman</t>
  </si>
  <si>
    <t>10:29am</t>
  </si>
  <si>
    <t>LG Craven &amp; Sons</t>
  </si>
  <si>
    <t>Valmec Australia</t>
  </si>
  <si>
    <t>Westline Plumbing &amp; Drainage</t>
  </si>
  <si>
    <t>RFT 02-2018/19</t>
  </si>
  <si>
    <t>Sludge Drying Beds for Septage Ponds Newman</t>
  </si>
  <si>
    <t>1/8/18 &amp;
 4/8/18</t>
  </si>
  <si>
    <t>2:27pm</t>
  </si>
  <si>
    <t>Item 12.3.1</t>
  </si>
  <si>
    <t>Comiskeys Contracting</t>
  </si>
  <si>
    <t>NTC Contracting</t>
  </si>
  <si>
    <t>RFT 03-2018/19</t>
  </si>
  <si>
    <t>Replacement of Tower Lighting to Capricorn Oval</t>
  </si>
  <si>
    <t>Lightbase Pty Ltd</t>
  </si>
  <si>
    <t>Item 12.2.3</t>
  </si>
  <si>
    <t>Total Electrical Communication</t>
  </si>
  <si>
    <t>RFT 04-2018/19</t>
  </si>
  <si>
    <t>Replacement of Evaporative Ducted Airconditioning System at Newman Recreation Centre Gym 2</t>
  </si>
  <si>
    <t>Customer First Contracting Pty Ltd</t>
  </si>
  <si>
    <t>RFT 05-2018/19</t>
  </si>
  <si>
    <t xml:space="preserve">Capital &amp; Replacement Works Programme - Building Services 18/19 </t>
  </si>
  <si>
    <t>Item 12.1.3</t>
  </si>
  <si>
    <t>Wideglide Contracting</t>
  </si>
  <si>
    <t>RFT 06-2018/19</t>
  </si>
  <si>
    <t>Landscaping Maintenance Services</t>
  </si>
  <si>
    <t>11:24am</t>
  </si>
  <si>
    <t>Item 12.2.1</t>
  </si>
  <si>
    <t>Environmental Industries Pty Ltd</t>
  </si>
  <si>
    <t>Roos Plumbing</t>
  </si>
  <si>
    <t>RFT 07-2018/19</t>
  </si>
  <si>
    <t>Chlorination Equipment Servicing</t>
  </si>
  <si>
    <t>Item 12.4.1</t>
  </si>
  <si>
    <t>Hydramet</t>
  </si>
  <si>
    <t>Waterchem Australia</t>
  </si>
  <si>
    <t>RFT 08-2018/19</t>
  </si>
  <si>
    <t>Capital &amp; Replacement Works Programme - Residential Properties</t>
  </si>
  <si>
    <t>RFT 09-2018/19</t>
  </si>
  <si>
    <t>Prepare Newman Airport Masterplan</t>
  </si>
  <si>
    <t>Aurecon Australasia</t>
  </si>
  <si>
    <t>Item 14.2</t>
  </si>
  <si>
    <t xml:space="preserve">Planning &amp; Development Admin </t>
  </si>
  <si>
    <t>Aviation Projects</t>
  </si>
  <si>
    <t>The Airport Group</t>
  </si>
  <si>
    <t>RFT 10-2018/19</t>
  </si>
  <si>
    <t>Demolition &amp; Associated Works - Nullagine Caravan Park</t>
  </si>
  <si>
    <t>Brajkovich Demolition &amp; Salvage</t>
  </si>
  <si>
    <t>Item 14.2.</t>
  </si>
  <si>
    <t>MKB Industries Pty Ltd</t>
  </si>
  <si>
    <t>Delta Group</t>
  </si>
  <si>
    <t>MD Holdings</t>
  </si>
  <si>
    <t>MKB Industries</t>
  </si>
  <si>
    <t>Oztopia Holdings</t>
  </si>
  <si>
    <t>White Springs Demolition &amp; Asbestos</t>
  </si>
  <si>
    <t>Yoweragabbie Contracting</t>
  </si>
  <si>
    <t>RFT 11-2018/19</t>
  </si>
  <si>
    <t>Airport Passenger Screening &amp; Other Security Services</t>
  </si>
  <si>
    <t>10:08am</t>
  </si>
  <si>
    <t>Item 14.3</t>
  </si>
  <si>
    <t>MSS Security Pty Ltd</t>
  </si>
  <si>
    <t>Resolute Security Services</t>
  </si>
  <si>
    <t>Securecorp</t>
  </si>
  <si>
    <t>RFT 12-2018/19</t>
  </si>
  <si>
    <t>Newman Airport Lighting Design</t>
  </si>
  <si>
    <t>Item 14.5</t>
  </si>
  <si>
    <t>Alliance Power &amp; Data (Aerodrome Infrastructure Management Services)</t>
  </si>
  <si>
    <t>Alliance Power &amp; Data (AIMS)</t>
  </si>
  <si>
    <t>RFT 13-2018/19</t>
  </si>
  <si>
    <t>Pest Management Services</t>
  </si>
  <si>
    <t>11:25am</t>
  </si>
  <si>
    <t>Allrid Pest Management</t>
  </si>
  <si>
    <t>Item 13.5</t>
  </si>
  <si>
    <t xml:space="preserve">Allrid Pest Management </t>
  </si>
  <si>
    <t>$338,729 (for 3 yrs)</t>
  </si>
  <si>
    <t>Tender Register Details - 2005/06 and 1st half of 06/07</t>
  </si>
  <si>
    <t>Tender Register Details - Last Half of 06/07 &amp; 2007/08</t>
  </si>
  <si>
    <t>Tender Register Details -1992-2002</t>
  </si>
  <si>
    <t>RFT 01/92</t>
  </si>
  <si>
    <t>RFT 02/92</t>
  </si>
  <si>
    <t>RFT 03/92</t>
  </si>
  <si>
    <t>RFT 04/92</t>
  </si>
  <si>
    <t>RFT 05/92</t>
  </si>
  <si>
    <t>RFT 06/92</t>
  </si>
  <si>
    <t>RFT 07/92</t>
  </si>
  <si>
    <t>RFT 08/92</t>
  </si>
  <si>
    <t>RFT 09/92</t>
  </si>
  <si>
    <t>RFT 11/92</t>
  </si>
  <si>
    <t>RFT 12/92</t>
  </si>
  <si>
    <t>RFT 13/92</t>
  </si>
  <si>
    <t>RFT 14/92</t>
  </si>
  <si>
    <t>RFT 15/92</t>
  </si>
  <si>
    <t>RFT 16/92</t>
  </si>
  <si>
    <t>RFT 17/92</t>
  </si>
  <si>
    <t>RFT 18/92</t>
  </si>
  <si>
    <t>RFT 19/92</t>
  </si>
  <si>
    <t>RFT 20/92</t>
  </si>
  <si>
    <t>RFT 21/92</t>
  </si>
  <si>
    <t>RFT 22/92</t>
  </si>
  <si>
    <t>RFT 23/92</t>
  </si>
  <si>
    <t>4wd Vehicles</t>
  </si>
  <si>
    <t>Holden Rodeo Sale Toyota Camry</t>
  </si>
  <si>
    <t>Caterpillar 140G Grader</t>
  </si>
  <si>
    <t>Toyota Land Cruiser Cab Chassis</t>
  </si>
  <si>
    <t>Toyota Hilux Diesel</t>
  </si>
  <si>
    <t>Toyota Hiace Diesel</t>
  </si>
  <si>
    <t>Street Sweeping Machine</t>
  </si>
  <si>
    <t>Motor Grader</t>
  </si>
  <si>
    <t>Toyota Hilux</t>
  </si>
  <si>
    <t>House Tender Lot 66 Bohemia Street</t>
  </si>
  <si>
    <t>Consultancy Services for Recreation Centre Additions</t>
  </si>
  <si>
    <t>Supply Asphalt</t>
  </si>
  <si>
    <t>Bowser Dispensed Fuel</t>
  </si>
  <si>
    <t>RFT 1/93</t>
  </si>
  <si>
    <t>RFT 2/93</t>
  </si>
  <si>
    <t>RFT 3/93</t>
  </si>
  <si>
    <t>RFT 4/93</t>
  </si>
  <si>
    <t>RFT 5/93</t>
  </si>
  <si>
    <t>RFT 6/93</t>
  </si>
  <si>
    <t>RFT 07/93</t>
  </si>
  <si>
    <t>RFT 08/93</t>
  </si>
  <si>
    <t>RFT 09/93</t>
  </si>
  <si>
    <t>RFT 11/93</t>
  </si>
  <si>
    <t>RFT 12/93</t>
  </si>
  <si>
    <t>International 3600/370p  Truck purchase Ford Ltl -9000</t>
  </si>
  <si>
    <t>Supply of Vehicles</t>
  </si>
  <si>
    <t>Sale/Disposal - Surplus Ride on Lawn Mowers</t>
  </si>
  <si>
    <t>Sale/Disposal - Holden Kingswood</t>
  </si>
  <si>
    <t>Sale/Disposal Offer 4wd Backhoe</t>
  </si>
  <si>
    <t xml:space="preserve">Consultancy Engineering Services for Roads </t>
  </si>
  <si>
    <t>RFT 4B/93 (EOI)</t>
  </si>
  <si>
    <t>RFT 10/93</t>
  </si>
  <si>
    <t>RFT 13/94</t>
  </si>
  <si>
    <t>RFT 14/94</t>
  </si>
  <si>
    <t>RFT 15/94</t>
  </si>
  <si>
    <t>RFT 16/94</t>
  </si>
  <si>
    <t>RFT 17/94</t>
  </si>
  <si>
    <t>RFT 18/94</t>
  </si>
  <si>
    <t>RFT 19/94</t>
  </si>
  <si>
    <t>RFT 20/94</t>
  </si>
  <si>
    <t>RFT 21/94</t>
  </si>
  <si>
    <t>RFT 22/94</t>
  </si>
  <si>
    <t>RFT 23/94</t>
  </si>
  <si>
    <t>RFT 24/94</t>
  </si>
  <si>
    <t>RFT 25/94</t>
  </si>
  <si>
    <t>RFT 26/94</t>
  </si>
  <si>
    <t>RFT 27/94</t>
  </si>
  <si>
    <t>RFT 28/94</t>
  </si>
  <si>
    <t>RFT 29/94</t>
  </si>
  <si>
    <t>RFT 30/94</t>
  </si>
  <si>
    <t>RFT 31/94</t>
  </si>
  <si>
    <t>RFT 32/94</t>
  </si>
  <si>
    <t>RFT 33/94</t>
  </si>
  <si>
    <t>Supply of Vehicles &amp; Hoist</t>
  </si>
  <si>
    <t>RFT 34/94</t>
  </si>
  <si>
    <t>Sale/Disposal 386 Computer</t>
  </si>
  <si>
    <t>RFT 28/94 (repeated number)</t>
  </si>
  <si>
    <t>Retiling of Pool</t>
  </si>
  <si>
    <t>Supply of Vehicles/Mitsubishi Tipper</t>
  </si>
  <si>
    <t>Hino</t>
  </si>
  <si>
    <t>RFT 13/95</t>
  </si>
  <si>
    <t>RFT 14/95</t>
  </si>
  <si>
    <t>RFT 15/95</t>
  </si>
  <si>
    <t>RFT 16/95</t>
  </si>
  <si>
    <t>RFT 17/95</t>
  </si>
  <si>
    <t>RFT 18/95</t>
  </si>
  <si>
    <t>RFT 19/95</t>
  </si>
  <si>
    <t>RFT 20/95</t>
  </si>
  <si>
    <t>RFT 21/95</t>
  </si>
  <si>
    <t>RFT 22/95</t>
  </si>
  <si>
    <t>RFT 23/95</t>
  </si>
  <si>
    <t>RFT 24/95</t>
  </si>
  <si>
    <t>RFT 25/95</t>
  </si>
  <si>
    <t>RFT 26/95</t>
  </si>
  <si>
    <t>RFT 27/95</t>
  </si>
  <si>
    <t>RFT 28/95</t>
  </si>
  <si>
    <t>RFT 29/95</t>
  </si>
  <si>
    <t>RFT 30/95</t>
  </si>
  <si>
    <t>RFT 31/95</t>
  </si>
  <si>
    <t>RFT 32/95</t>
  </si>
  <si>
    <t>RFT 33/95</t>
  </si>
  <si>
    <t>RFT 34/95</t>
  </si>
  <si>
    <t>RFT 1/95</t>
  </si>
  <si>
    <t>RFT 2/95</t>
  </si>
  <si>
    <t>RFT 3/95</t>
  </si>
  <si>
    <t>RFT 4/95</t>
  </si>
  <si>
    <t>RFT 5/95</t>
  </si>
  <si>
    <t>RFT 6/95</t>
  </si>
  <si>
    <t>RFT 7/95</t>
  </si>
  <si>
    <t>RFT 8/95</t>
  </si>
  <si>
    <t>RFT 9/95</t>
  </si>
  <si>
    <t>RFT 10/95</t>
  </si>
  <si>
    <t>RFT 11/95</t>
  </si>
  <si>
    <t>RFT 12/95</t>
  </si>
  <si>
    <t>RFT 36/95</t>
  </si>
  <si>
    <t>RFT 37/95</t>
  </si>
  <si>
    <t>RFT 38/95</t>
  </si>
  <si>
    <t>RFT 39/95</t>
  </si>
  <si>
    <t>RFT 40/95</t>
  </si>
  <si>
    <t>RFT 41/95</t>
  </si>
  <si>
    <t>RFT 42/95</t>
  </si>
  <si>
    <t>RFT 43/95</t>
  </si>
  <si>
    <t>RFT 44/95</t>
  </si>
  <si>
    <t>RFT 45/95</t>
  </si>
  <si>
    <t>RFT 46/95</t>
  </si>
  <si>
    <t>RFT 47/95</t>
  </si>
  <si>
    <t>Supply of Water Tank</t>
  </si>
  <si>
    <t>Supply of Vehicles/Bus</t>
  </si>
  <si>
    <t>Pavement Stablislation</t>
  </si>
  <si>
    <t>Hot Asphalt</t>
  </si>
  <si>
    <t>Water Tanker</t>
  </si>
  <si>
    <t>Ceramic Tiles &amp; Labour - Pool</t>
  </si>
  <si>
    <t>Supply of Vehicles/Road Sweeper</t>
  </si>
  <si>
    <t>Supply of Vehicles-4WD for Administration</t>
  </si>
  <si>
    <t>Supply of Vehicles/Nissan Patrol</t>
  </si>
  <si>
    <t>Asphalt</t>
  </si>
  <si>
    <t>Removal of Asphalt &amp; Lime Stabilisation</t>
  </si>
  <si>
    <t>Supply of Vehicles/Motor Vehicle</t>
  </si>
  <si>
    <t>Supply of Vehicles/XP Wheel Loader</t>
  </si>
  <si>
    <t>4wd Utility</t>
  </si>
  <si>
    <t>Holden Rodeo 4WD Diesel</t>
  </si>
  <si>
    <t>VS Commodore Berlina Sedan</t>
  </si>
  <si>
    <t>Landini Tractor x 2</t>
  </si>
  <si>
    <t>Fred Bell</t>
  </si>
  <si>
    <t>Prime Mover &amp; Prime Mover with Tipper</t>
  </si>
  <si>
    <t>Waste Master Lifter</t>
  </si>
  <si>
    <t>Commercial Caravans x 2</t>
  </si>
  <si>
    <t>Fuel Trailer</t>
  </si>
  <si>
    <t>Prime Mover with Tipper</t>
  </si>
  <si>
    <t>Deluxe 4WD</t>
  </si>
  <si>
    <t>RFT 45/96</t>
  </si>
  <si>
    <t>RFT 46/96</t>
  </si>
  <si>
    <t>RFT 47/96</t>
  </si>
  <si>
    <t>RFT 48/96</t>
  </si>
  <si>
    <t>Sale/Disposal of Vehicles</t>
  </si>
  <si>
    <t>1 x 4wd</t>
  </si>
  <si>
    <t>RFT 1/97</t>
  </si>
  <si>
    <t>RFT 2/97</t>
  </si>
  <si>
    <t>RFT 3/97</t>
  </si>
  <si>
    <t>RFT 4/97</t>
  </si>
  <si>
    <t>RFT 5/97</t>
  </si>
  <si>
    <t>RFT 6/97</t>
  </si>
  <si>
    <t>RFT 7/97</t>
  </si>
  <si>
    <t>RFT 21/97</t>
  </si>
  <si>
    <t>Deluxe 4wd LWB Station Wagon</t>
  </si>
  <si>
    <t>2wd Diesel Tray Back Dropside Utility</t>
  </si>
  <si>
    <t>Two Bed Caravan</t>
  </si>
  <si>
    <t>2wd Tray Back Dropside Utility</t>
  </si>
  <si>
    <t>3 Tonne Tip Truck</t>
  </si>
  <si>
    <t>Floodlighting Boomerang &amp; Capricorn Ovals</t>
  </si>
  <si>
    <t>RFT 1/98</t>
  </si>
  <si>
    <t>RFT 2/98</t>
  </si>
  <si>
    <t>RFT 3/98</t>
  </si>
  <si>
    <t>RFT 4/98</t>
  </si>
  <si>
    <t>RFT 5/98</t>
  </si>
  <si>
    <t>RFT 6/98</t>
  </si>
  <si>
    <t>RFT 7/98</t>
  </si>
  <si>
    <t>RFT 8/98</t>
  </si>
  <si>
    <t>RFT 9/98</t>
  </si>
  <si>
    <t>RFT 10/98</t>
  </si>
  <si>
    <t>RFT 11/98</t>
  </si>
  <si>
    <t>RFT 12/98</t>
  </si>
  <si>
    <t>RFT 13/98</t>
  </si>
  <si>
    <t>RFT 14/98</t>
  </si>
  <si>
    <t>RFT 15/98</t>
  </si>
  <si>
    <t>RFT 16/98</t>
  </si>
  <si>
    <t>RFT 17/98</t>
  </si>
  <si>
    <t>RFT 18/98</t>
  </si>
  <si>
    <t>RFT 19/98</t>
  </si>
  <si>
    <t>RFT 20/98</t>
  </si>
  <si>
    <t>RFT 21/98</t>
  </si>
  <si>
    <t>RFT 22/98</t>
  </si>
  <si>
    <t>RFT 23/98</t>
  </si>
  <si>
    <t>RFT 24/98</t>
  </si>
  <si>
    <t>RFT 25/98</t>
  </si>
  <si>
    <t>RFT 26/98</t>
  </si>
  <si>
    <t>RFT 27/98</t>
  </si>
  <si>
    <t>RFT 28/98</t>
  </si>
  <si>
    <t>RFT 29/98</t>
  </si>
  <si>
    <t>RFT 30/98</t>
  </si>
  <si>
    <t>RFT 31/98</t>
  </si>
  <si>
    <t>RFT 32/98</t>
  </si>
  <si>
    <t>RFT 33/98</t>
  </si>
  <si>
    <t>RFT 34/98</t>
  </si>
  <si>
    <t>RFT 36/98</t>
  </si>
  <si>
    <t>RFT 37/98</t>
  </si>
  <si>
    <t>White Diesel Engine Tip Truck</t>
  </si>
  <si>
    <t>Asphalt Removal Streets</t>
  </si>
  <si>
    <t>Asphalt Paving Streets</t>
  </si>
  <si>
    <t>4WD replacement of Mechanic Vehicle</t>
  </si>
  <si>
    <t>4wd Station Sedan</t>
  </si>
  <si>
    <t>4wd Vehicle (able to operate as Omnibus)</t>
  </si>
  <si>
    <t>Replace Tip Truck with Prime Mover</t>
  </si>
  <si>
    <t>DTS Vehicle</t>
  </si>
  <si>
    <t>Nullagine Rubbish Truck</t>
  </si>
  <si>
    <t>Marble Bar Rubbish Truck</t>
  </si>
  <si>
    <t>Tip Truck</t>
  </si>
  <si>
    <t>Skid Steer Loader</t>
  </si>
  <si>
    <t>One Triplex Reel Mower, 2 x John Deere Ride on, 1 x 3 Point Link Mower</t>
  </si>
  <si>
    <t>Remove Asphalt</t>
  </si>
  <si>
    <t>Supply &amp; Laying of Asphalt</t>
  </si>
  <si>
    <t>5 x Duplex Units</t>
  </si>
  <si>
    <t>4wd Tray Top</t>
  </si>
  <si>
    <t>4wd Personnel Carrier</t>
  </si>
  <si>
    <t>Executive Type Sedan/s</t>
  </si>
  <si>
    <t>4wd Dual Cab 2.6L</t>
  </si>
  <si>
    <t>4wd 2.8L</t>
  </si>
  <si>
    <t>Front Dock Ride on Mower</t>
  </si>
  <si>
    <t>4wd Diesel Dual Cab Tray Top</t>
  </si>
  <si>
    <t>Replacement Mechanic Vehicle</t>
  </si>
  <si>
    <t>MTS Vehicle</t>
  </si>
  <si>
    <t>RFT 35/98</t>
  </si>
  <si>
    <t>ACDO Vehicle</t>
  </si>
  <si>
    <t>Demolition of 11 Francis St</t>
  </si>
  <si>
    <t>Housing Tender</t>
  </si>
  <si>
    <t>RFT 4/99</t>
  </si>
  <si>
    <t>RFT 5/99</t>
  </si>
  <si>
    <t>RFT 6/99</t>
  </si>
  <si>
    <t>RFT 7/99</t>
  </si>
  <si>
    <t>RFT 8/99</t>
  </si>
  <si>
    <t>RFT 9/99</t>
  </si>
  <si>
    <t>RFT 10/99</t>
  </si>
  <si>
    <t>RFT 11/99</t>
  </si>
  <si>
    <t>RFT 12/99</t>
  </si>
  <si>
    <t>RFT 13/99</t>
  </si>
  <si>
    <t>RFT 14/99</t>
  </si>
  <si>
    <t>RFT 15/99</t>
  </si>
  <si>
    <t>RFT 16/99</t>
  </si>
  <si>
    <t>RFT 17/99</t>
  </si>
  <si>
    <t>RFT 18/99</t>
  </si>
  <si>
    <t>RFT 19/99</t>
  </si>
  <si>
    <t>RFT 20/99</t>
  </si>
  <si>
    <t>RFT 21/99</t>
  </si>
  <si>
    <t>RFT 22/99</t>
  </si>
  <si>
    <t>RFT 23/99</t>
  </si>
  <si>
    <t>RFT 24/99</t>
  </si>
  <si>
    <t>RFT 25/99</t>
  </si>
  <si>
    <t>RFT 26/99</t>
  </si>
  <si>
    <t>RFT 27/99</t>
  </si>
  <si>
    <t>RFT 28/99</t>
  </si>
  <si>
    <t>RFT 29/99</t>
  </si>
  <si>
    <t>RFT 30/99</t>
  </si>
  <si>
    <t>Town Maintenance</t>
  </si>
  <si>
    <t>Street Sweeping</t>
  </si>
  <si>
    <t>Litter Control</t>
  </si>
  <si>
    <t>Eastern Desert Roadworks</t>
  </si>
  <si>
    <t>Provision of Cleaning Services</t>
  </si>
  <si>
    <t>Provision of Audit Services</t>
  </si>
  <si>
    <t>Refuse Collection</t>
  </si>
  <si>
    <t>4wd Extra Cab</t>
  </si>
  <si>
    <t>White 4wed ST Sedan</t>
  </si>
  <si>
    <t>4wd ST Sedan</t>
  </si>
  <si>
    <t>MRCD Vehicle</t>
  </si>
  <si>
    <t>White 4wd Station Sedan</t>
  </si>
  <si>
    <t>Newman Aquatic Centre Changeroom Extensions</t>
  </si>
  <si>
    <t>Construction of Storeroom Extensions Newman Office</t>
  </si>
  <si>
    <t>Newman Fitness Centre Extensions</t>
  </si>
  <si>
    <t>RFT 1/00</t>
  </si>
  <si>
    <t>RFT 2/00</t>
  </si>
  <si>
    <t>RFT 3/00</t>
  </si>
  <si>
    <t>RFT 4/00</t>
  </si>
  <si>
    <t>RFT 5/00</t>
  </si>
  <si>
    <t>RFT 6/00</t>
  </si>
  <si>
    <t>RFT 7/00</t>
  </si>
  <si>
    <t>RFT 8/00</t>
  </si>
  <si>
    <t>RFT 9/00</t>
  </si>
  <si>
    <t>RFT 10/00</t>
  </si>
  <si>
    <t>RFT 11/00</t>
  </si>
  <si>
    <t>RFT 12/00</t>
  </si>
  <si>
    <t>RFT 13/00</t>
  </si>
  <si>
    <t>RFT 14/00</t>
  </si>
  <si>
    <t>RFT 15/00</t>
  </si>
  <si>
    <t>RFT 16/00</t>
  </si>
  <si>
    <t>RFT 17/00</t>
  </si>
  <si>
    <t>RFT 18/00</t>
  </si>
  <si>
    <t>RFT 19/00</t>
  </si>
  <si>
    <t>RFT 20/00</t>
  </si>
  <si>
    <t>RFT 21/00</t>
  </si>
  <si>
    <t>RFT 22/00</t>
  </si>
  <si>
    <t>RFT 23/00</t>
  </si>
  <si>
    <t>RFT 24/00</t>
  </si>
  <si>
    <t>RFT 25/00</t>
  </si>
  <si>
    <t>RFT 26/00</t>
  </si>
  <si>
    <t>RFT 27/00</t>
  </si>
  <si>
    <t>RFT 28/00</t>
  </si>
  <si>
    <t>RFT 29/00</t>
  </si>
  <si>
    <t>RFT 30/00</t>
  </si>
  <si>
    <t>4wd Tray Top Utility</t>
  </si>
  <si>
    <t>Personnel Carrier</t>
  </si>
  <si>
    <t xml:space="preserve">4wd  500mm Extended Cab </t>
  </si>
  <si>
    <t>Three Way Tip Truck</t>
  </si>
  <si>
    <t>Large All Wheel Grader</t>
  </si>
  <si>
    <t>Large Front End Loader</t>
  </si>
  <si>
    <t>Aquatic Centre Refurbishment</t>
  </si>
  <si>
    <t>2wd Automatic Tray Top</t>
  </si>
  <si>
    <t>Bitumen for Marble Bar &amp; Nullagine</t>
  </si>
  <si>
    <t>Vehicle for CEO</t>
  </si>
  <si>
    <t>DCS Vehicle</t>
  </si>
  <si>
    <t>Roadworks Limestone</t>
  </si>
  <si>
    <t>Limestone - Marble Bar Road</t>
  </si>
  <si>
    <t>Town Litter Control Newman</t>
  </si>
  <si>
    <t>RFT 31/00</t>
  </si>
  <si>
    <t>RFT 32/00</t>
  </si>
  <si>
    <t>RFT 33/00</t>
  </si>
  <si>
    <t>Reseal Roads Newman Townsite</t>
  </si>
  <si>
    <t>Road Sweeping Newman Townsite</t>
  </si>
  <si>
    <t>RFT 1/01</t>
  </si>
  <si>
    <t>RFT 2/01</t>
  </si>
  <si>
    <t>RFT 3/01</t>
  </si>
  <si>
    <t>RFT 4/01</t>
  </si>
  <si>
    <t>RFT 5/01</t>
  </si>
  <si>
    <t>RFT 6/01</t>
  </si>
  <si>
    <t>RFT 7/01</t>
  </si>
  <si>
    <t>RFT 8/01</t>
  </si>
  <si>
    <t>RFT 9/01</t>
  </si>
  <si>
    <t>RFT 10/01</t>
  </si>
  <si>
    <t>4wd Dual Cab Diesel</t>
  </si>
  <si>
    <t>Upgrade of 25m Pool</t>
  </si>
  <si>
    <t>Fencing to Newman Airport</t>
  </si>
  <si>
    <t>Marble Bar Mechanic Vehicle</t>
  </si>
  <si>
    <t>Replacement Marble Bar Town Truck</t>
  </si>
  <si>
    <t>Street Reseals Newman &amp; Newman Airport</t>
  </si>
  <si>
    <t>RFT 1/2002-03</t>
  </si>
  <si>
    <t>RFT 2/2002-03</t>
  </si>
  <si>
    <t>RFT 3/2002-03</t>
  </si>
  <si>
    <t>RFT 4/2002-03</t>
  </si>
  <si>
    <t>RFT 5/2002-03</t>
  </si>
  <si>
    <t>RFT 6/2002-03</t>
  </si>
  <si>
    <t>RFT 7/2002-03</t>
  </si>
  <si>
    <t>RFT 8/2002-03</t>
  </si>
  <si>
    <t>RFT 9/2002-03</t>
  </si>
  <si>
    <t>RFT 10/2002-03</t>
  </si>
  <si>
    <t>RFT 11/2002-03</t>
  </si>
  <si>
    <t>RFT 12/2002-03</t>
  </si>
  <si>
    <t>RFT 13/2002-03</t>
  </si>
  <si>
    <t>RFT 14/2002-03</t>
  </si>
  <si>
    <t>RFT 15/2002-03</t>
  </si>
  <si>
    <t>RFT 16/2002-03</t>
  </si>
  <si>
    <t>RFT 17/2002-03</t>
  </si>
  <si>
    <t>RFT 18/2002-03</t>
  </si>
  <si>
    <t>RFT 19/2002-03</t>
  </si>
  <si>
    <t>RFT 20/2002-03</t>
  </si>
  <si>
    <t>Toyota Dyna 2 Tray Top Truck</t>
  </si>
  <si>
    <t>Toyota Landcruiser 78 Series Extra Cab</t>
  </si>
  <si>
    <t>100 Series Toyota Landcruiser</t>
  </si>
  <si>
    <t>Toyota Hilux Dual Cab</t>
  </si>
  <si>
    <t>Building Maintenance &amp; Minor Repairs</t>
  </si>
  <si>
    <t>Case 621B Front End Loader</t>
  </si>
  <si>
    <t>Sale/Disposal Old Gym Equipment</t>
  </si>
  <si>
    <t>Plant Replacement</t>
  </si>
  <si>
    <t>RPT Bus Plant Replacement</t>
  </si>
  <si>
    <t>2002 &amp; 2003</t>
  </si>
  <si>
    <t>9.1.10</t>
  </si>
  <si>
    <t>9.1.11</t>
  </si>
  <si>
    <t>9.1.13</t>
  </si>
  <si>
    <t>9.1.14</t>
  </si>
  <si>
    <t>9.1.15</t>
  </si>
  <si>
    <t>Motorcity Karratha</t>
  </si>
  <si>
    <t>27/90/02</t>
  </si>
  <si>
    <t>Newman Refrigeration &amp; Airconditioning
Marble Bar Electrical
JSE Group</t>
  </si>
  <si>
    <t>Newman Refrigeration &amp; Airconditioning
Marble Bar Electrical</t>
  </si>
  <si>
    <t>Marble Bar Electrical
Wadhams Building Company</t>
  </si>
  <si>
    <t>John Backers Electrical
Marble Bar Electrical
JSE Group
Richo's Electrical
Downer RML Electrical</t>
  </si>
  <si>
    <t>John Backers Electrical
Marble Bar Electrical</t>
  </si>
  <si>
    <t>Marble Bar Electrical
Resource Contracting</t>
  </si>
  <si>
    <t>Resource Contracting
Marble Bar Electrical</t>
  </si>
  <si>
    <t>T&amp;E Miljikovic</t>
  </si>
  <si>
    <t>9.1.21</t>
  </si>
  <si>
    <t>9.1.22</t>
  </si>
  <si>
    <t>9.1.23</t>
  </si>
  <si>
    <t>9.1.24</t>
  </si>
  <si>
    <t>Prosser Toyota
Pilbara Toyota
Karratha Toyota</t>
  </si>
  <si>
    <t>Pilbara Toyota
Karratha Toyota
Prosser Toyota</t>
  </si>
  <si>
    <t>CJD Equipment
Construction Equipment Australia</t>
  </si>
  <si>
    <t>Construction Equipment Australia</t>
  </si>
  <si>
    <t>12:00pm</t>
  </si>
  <si>
    <t>Dobbie Dico
Orcades Engineering
Auswater
VOR Environmental
ContraShear Sep Tech</t>
  </si>
  <si>
    <t>Auswater</t>
  </si>
  <si>
    <t>$26,085 less the differential locks cost</t>
  </si>
  <si>
    <t>New Town Toyota
Karratha Toyota
Prosser Toyota
Big Rock Toyota</t>
  </si>
  <si>
    <t>9.1.9</t>
  </si>
  <si>
    <t>MBPC Vehicle</t>
  </si>
  <si>
    <t>New Town Toyota</t>
  </si>
  <si>
    <t>Centre Court Renovations</t>
  </si>
  <si>
    <t>Centre Court Renovations
Advanced Sporting Surfaces Points
Sports Surfaces
Sports Coat</t>
  </si>
  <si>
    <t>V&amp;L Cleaning Services
MT Newman Cleaning Services
Eurest</t>
  </si>
  <si>
    <t>V&amp;L Cleaning Services</t>
  </si>
  <si>
    <t>$126,335 (15 months)</t>
  </si>
  <si>
    <t>Plant Replacement - DTS Vehicle</t>
  </si>
  <si>
    <t xml:space="preserve">Karratha Toyota
Pilbara Toyota
Prosser Toyota
Mandurah Nissan
Duncan Autos
</t>
  </si>
  <si>
    <t>No award</t>
  </si>
  <si>
    <t>Supply of Tyres</t>
  </si>
  <si>
    <t>7/10//03</t>
  </si>
  <si>
    <t>Newman Tyres &amp; Batteries
Tyres 4U
Ringtread Tyres</t>
  </si>
  <si>
    <t>Karratha Toyota
Pilbara Toyota
Prosser Toyota
Duncan Autos</t>
  </si>
  <si>
    <t>Purchase of Ride on Mower &amp; Disposal of John Deere Tractor with Slasher</t>
  </si>
  <si>
    <t>Boya Equipment
Tom's Garden Machinery
CJD Equipment
Fortescue Golf Club (Purchase of Trade in Only)
E&amp;MJ Rosher
Champions (Purchase of Trade in Only)</t>
  </si>
  <si>
    <t>Purchase of Plant - Tom's Garden Equipment
Sale of Plant - Fortescue Golf Club</t>
  </si>
  <si>
    <t>$35,965
$13,500</t>
  </si>
  <si>
    <t>Prosser Toyota
City Toyota
Motor City Karratha
Peel Automotive
Pilbara Motor Group</t>
  </si>
  <si>
    <t>10.1.14</t>
  </si>
  <si>
    <t>10.1.15</t>
  </si>
  <si>
    <t>Motor City Karratha</t>
  </si>
  <si>
    <t>10.1.16</t>
  </si>
  <si>
    <t>10.1.17</t>
  </si>
  <si>
    <t>10.1.18</t>
  </si>
  <si>
    <t>Motor City Karratha
Bunbury City Nissan
Peel Automotive
Prosser Toyota
City Toyota
Pilbara Motor Group</t>
  </si>
  <si>
    <t>Purchase 4wd Station Sedan  DCS
Sale/Disposal (Trade in)</t>
  </si>
  <si>
    <t>Purchase of Sedan - SAO 
Sale/Disposal (Trade in)</t>
  </si>
  <si>
    <t>Purchase MCRR Executive Sedan 
Sale/Disposal (Trade in)</t>
  </si>
  <si>
    <t>Purchase 4wd Standard Station Sedan
Sale/Disposal (Trade in)</t>
  </si>
  <si>
    <t>Peel Automotive Group</t>
  </si>
  <si>
    <t>Road Construction Works</t>
  </si>
  <si>
    <t>Ertech
BGC Contracting
Smart Contracting</t>
  </si>
  <si>
    <t>10.1.45</t>
  </si>
  <si>
    <t xml:space="preserve">Ertech </t>
  </si>
  <si>
    <t>Sale/Disposal of Confiscated/Impounded Goods
(Corolla, Cortina, Datsun, Falcon Station Wagon, Holden Kingswood, Nissan Patrol)</t>
  </si>
  <si>
    <t>Hedland Wrecking &amp; Towing (Bids for all Vehicles)
Laurie McKie (Nissan Patrol)
Greg Wallace (Nissan Patrol)
Ron Beggs (Nissan Patrol)
Terry McKie (Kingswood)
Mark Tyler (Kingswood)
Newman Senior High School (Station Wagon &amp; Kingswood)</t>
  </si>
  <si>
    <t>10.1.46</t>
  </si>
  <si>
    <t>Hedland Wrecking &amp; Towing 
(Corolla, Cortina &amp; Datsun)
Greg Wallace 
(Nissan Patrol)
Newman Senior High School 
(Station Wagon &amp; Kingswood)</t>
  </si>
  <si>
    <t>$50 each ($150 total)
$250
No Charge (Donated)</t>
  </si>
  <si>
    <t>10.1.47</t>
  </si>
  <si>
    <t>01:00pm</t>
  </si>
  <si>
    <t xml:space="preserve">Standard 4wd Cabin Tray Top Utility - Cape Keraudren </t>
  </si>
  <si>
    <t xml:space="preserve">Motor City Karratha
Toyotaways Rockingham
Prosser Toyota
Melville Mitsubishi
Big Rock Toyota
Mandurah Nissan
</t>
  </si>
  <si>
    <t>Deferred</t>
  </si>
  <si>
    <t>10.1.54</t>
  </si>
  <si>
    <t>Awarded  Under Delegated Authority</t>
  </si>
  <si>
    <t>10.1.61</t>
  </si>
  <si>
    <t>10.1.62</t>
  </si>
  <si>
    <t>Ertech
Highway Group</t>
  </si>
  <si>
    <t>Motor City Karratha
New Town Toyota
Big Rock Toyota</t>
  </si>
  <si>
    <t>11.1.20</t>
  </si>
  <si>
    <t>11.1.21</t>
  </si>
  <si>
    <t>Champion Contracting (JRMS)</t>
  </si>
  <si>
    <t>Kiam Corporation
Champion Contracting (JRMS)</t>
  </si>
  <si>
    <t>11.1.22</t>
  </si>
  <si>
    <t>6/7/001</t>
  </si>
  <si>
    <t>JD &amp; SS Ward</t>
  </si>
  <si>
    <t>Tip Contractor (3 years)</t>
  </si>
  <si>
    <t>11.1.24</t>
  </si>
  <si>
    <t>Town Maintenance Services (4 years)</t>
  </si>
  <si>
    <t>AD Jones Contracting</t>
  </si>
  <si>
    <t>Major Motors
WA Hino
Waltons Geraldton
Skipper Trucks
P&amp;G Body Builders
Howard Porter</t>
  </si>
  <si>
    <t>11.1.7</t>
  </si>
  <si>
    <t>Boral Asphalt
RNR Contracting
Pioneer Road Services
CSR Emoleum</t>
  </si>
  <si>
    <t>Prosser Toyota
New Town Toyota
Big Rock Toyota
Motorcity Karratha
Toyotaways</t>
  </si>
  <si>
    <t>As Prosser Toyota made an error with their offer the award of Tender was revoked - Awarded to Motor City Karratha</t>
  </si>
  <si>
    <t>AVP Construction
Pool Link
MacDonald Building &amp; Plumbing</t>
  </si>
  <si>
    <t>T &amp; E Miljikovic  Contracting</t>
  </si>
  <si>
    <t>Painting Services - $133,600</t>
  </si>
  <si>
    <t>Capital Works - $205,792</t>
  </si>
  <si>
    <t>Building Maintenance - $170,518</t>
  </si>
  <si>
    <t>Plumbing Works</t>
  </si>
  <si>
    <t>Building Maintenance -  Shire Owned Properties (5 parts)</t>
  </si>
  <si>
    <t>10.1.113</t>
  </si>
  <si>
    <t>Geraldton Building Company
Majstrovich Building Company
HIH Designs
Murray River North Constructions</t>
  </si>
  <si>
    <t>Majstroich Building Company</t>
  </si>
  <si>
    <t>10.4.41</t>
  </si>
  <si>
    <t>GBC
Murray River North
Clarks Building Contractors
HIH Design Construction</t>
  </si>
  <si>
    <t>10.2.61</t>
  </si>
  <si>
    <t>Compass Ford
Prosser Toyota
Barneby Ford
Pilbara Motors
Bunbury City
Karratha Motor</t>
  </si>
  <si>
    <t>Mandurah Nissan</t>
  </si>
  <si>
    <t>Cancelled</t>
  </si>
  <si>
    <t>Council Cancelled Tender</t>
  </si>
  <si>
    <t xml:space="preserve">10.2.53 </t>
  </si>
  <si>
    <t xml:space="preserve">10.2.53 
</t>
  </si>
  <si>
    <t xml:space="preserve">10.2.53
</t>
  </si>
  <si>
    <t>10.2.53</t>
  </si>
  <si>
    <t>Mandurah Nissan
City Toyota
Pilbara Motors
Motor City Karratha</t>
  </si>
  <si>
    <t>Mandurah Nissan
City Toyota
Pilbara Motors
Motor City Karratha
Midway Ford</t>
  </si>
  <si>
    <t>Mandurah Nissan
City Toyota
Pilbara Motors
Motor City Karratha
Melville Mitsubishi
Midway Ford</t>
  </si>
  <si>
    <t xml:space="preserve">Mandurah Nissan
City Toyota
Pilbara Motors
Motor City Karratha
Melville Mitsubishi
Midway Ford
</t>
  </si>
  <si>
    <t>10.1.68</t>
  </si>
  <si>
    <t>Delegated to a Committee to Award</t>
  </si>
  <si>
    <t>10.2.19</t>
  </si>
  <si>
    <t>Big Rock Toyota
Motor City Karratha
Prosser Toyota</t>
  </si>
  <si>
    <t>Big Rock Toyota
Peel Automotive
Pilbara Motor Group
Motor City Karratha
Melville Mitsubishi
Prosser Toyota
Midland Toyota</t>
  </si>
  <si>
    <t>Big Rock Toyota
Pilbara Motor Group
Motor City Karratha
Melville Toyota
Midland Toyota
Prosser Toyota</t>
  </si>
  <si>
    <t>Big Rock Toyota
Peel Automotive
Pilbara Motor Group
Motor City Karratha
Melville Mitsubishi
Midland Toyota</t>
  </si>
  <si>
    <t>Melville Mitsubishi</t>
  </si>
  <si>
    <t>Peel Automotive</t>
  </si>
  <si>
    <t>Peel Automotive
Motor City Karratha
Melville Mitsubishi
Prosser Toyota</t>
  </si>
  <si>
    <t>Big Rock Toyota
Peel Automotive
Pilbara Motor Group
Motor City Karratha
Melville Mitsubishi
Midland Toyota
Prosser Toyota</t>
  </si>
  <si>
    <t>Big Rock Toyota</t>
  </si>
  <si>
    <t>2wd Tray Top Utility (Cape Keraudren)</t>
  </si>
  <si>
    <t>4wd Extra Cab (Ranger)</t>
  </si>
  <si>
    <t>2wd Tray Top Utility (Parks &amp; Gardens)</t>
  </si>
  <si>
    <t>4wd Dual Cab (Airport)</t>
  </si>
  <si>
    <t>4WD (Reticulation Crew)</t>
  </si>
  <si>
    <t>Tray Top Utility (Mechanic)</t>
  </si>
  <si>
    <t>Tray Top Utility (MB Leading Hand)</t>
  </si>
  <si>
    <t xml:space="preserve"> 4wd Utility (MB Mechanic)</t>
  </si>
  <si>
    <t xml:space="preserve"> 2wd Utility (MB Parks &amp; Gardens)</t>
  </si>
  <si>
    <t>10.2.50</t>
  </si>
  <si>
    <t>Westrac
NS Komatsu
Hitachi
CJD</t>
  </si>
  <si>
    <t>Westrac
Webb Quipp WA
NS Komatsu
Hitachi
CJD
Case Quip
Banbury</t>
  </si>
  <si>
    <t>Hitachi</t>
  </si>
  <si>
    <t>10.1.41</t>
  </si>
  <si>
    <t>Marble Bar Pool Shade Structure</t>
  </si>
  <si>
    <t>Sunsafe Shade Engineering</t>
  </si>
  <si>
    <t>Sunsafe Shade Engineering
Playground Solutions</t>
  </si>
  <si>
    <t>Bitumen Reseal Programme 99/00</t>
  </si>
  <si>
    <t>Pioneer Road Services
RnR Contracting
Boral Asphalt
Bitumen Sealed Surfaces
CSR Emoleum
Bitumen Emulsions</t>
  </si>
  <si>
    <t>12.3.1.1</t>
  </si>
  <si>
    <t>Pioneer Road Services</t>
  </si>
  <si>
    <t>Sale/Disposal Surplus Equipment (Marble Bar)</t>
  </si>
  <si>
    <t>Sale/Disposal Surplus Equipment (Newman)</t>
  </si>
  <si>
    <t>10.2.57</t>
  </si>
  <si>
    <t>Details not supplied in Agenda Item</t>
  </si>
  <si>
    <t>10.2.60</t>
  </si>
  <si>
    <t>10.1.6</t>
  </si>
  <si>
    <t>Midwest Toyota</t>
  </si>
  <si>
    <t>Skipper Trucks
Major Motors
Purcher International
Newtown Toyota
Young Mitsubishi
Midwest Toyota
Prosser Toyota
Midway Ford
Big Rock Toyota</t>
  </si>
  <si>
    <t>Newtown Toyota
Midwest Toyota
Prosser Toyota
Big Rock Toyota</t>
  </si>
  <si>
    <t>Newtown Toyota
Young Mitsubishi
Young Motors
Midwest Toyota
Prosser Toyota
Skipper Trucks
Midway Ford
Big Rock Toyota
City Motors</t>
  </si>
  <si>
    <t>Big Rock Toyota
Newtown Toyota
Midwest Toyota
Prosser Toyota
City Motors
Young Motors</t>
  </si>
  <si>
    <t>Newtown Toyota
Young Mitsubishi
Young Motors
Midwest Toyota
Prosser Toyota
Skipper Trucks
Big Rock Toyota
City Motors</t>
  </si>
  <si>
    <t>Spt 98 - Prosser Toyota</t>
  </si>
  <si>
    <t>9.1.91</t>
  </si>
  <si>
    <t>DJR Contracting
WF Plant
Marble Bar Electrical</t>
  </si>
  <si>
    <t>10.1.10</t>
  </si>
  <si>
    <t>10.1.11</t>
  </si>
  <si>
    <t>Ellements Gardening Service
JRMS
Plant Building Maintenance
BGC</t>
  </si>
  <si>
    <t>10.1.12</t>
  </si>
  <si>
    <t>Plant Building Maintenance
Finchett Trading</t>
  </si>
  <si>
    <t>RFT 1/99 
(EOI First then Restricted Tender)</t>
  </si>
  <si>
    <t>Plant Building Maintenance</t>
  </si>
  <si>
    <t>RFT 2/99 
(EOI First then Restricted Tender)</t>
  </si>
  <si>
    <t>10.1.19</t>
  </si>
  <si>
    <t>Cockburn Corefleet
JRMS Services</t>
  </si>
  <si>
    <t>RFT 3/99 
(EOI First then Restricted Tender)</t>
  </si>
  <si>
    <t>10.1.20</t>
  </si>
  <si>
    <t>10.1.21</t>
  </si>
  <si>
    <t>BJ Young Earthmoving
Ertech
ME &amp; MF Jenkins
NRW
R &amp; V Tripe Partners
Youngs Earthmoving</t>
  </si>
  <si>
    <t>Newman Aquatic Centre Management</t>
  </si>
  <si>
    <t xml:space="preserve">9.1.107 </t>
  </si>
  <si>
    <t>Aug 99</t>
  </si>
  <si>
    <t>Contract Aquatic Services - Aquatic Enterprises</t>
  </si>
  <si>
    <t>Contract Aquatic Services</t>
  </si>
  <si>
    <t>10.1.26</t>
  </si>
  <si>
    <t>10.1.29</t>
  </si>
  <si>
    <t>Champions (JRMS)</t>
  </si>
  <si>
    <t>Ray Ronchi &amp; Parkheights
Nationwide Oil
Champions (JRMS)
Cleanaway</t>
  </si>
  <si>
    <t>Big Rock Toyota
New Town Toyota
Midwest Toyota
Pilbara Motor Group
Prosser Toyota</t>
  </si>
  <si>
    <t>Big Rock Toyota
New Town Toyota
Midwest Toyota
Pilbara Motor Group
Prosser Toyota
Peel Automotive Group</t>
  </si>
  <si>
    <t>4wd Passenger Bus (Omni Bus)</t>
  </si>
  <si>
    <t>Unknown Tender No.</t>
  </si>
  <si>
    <t>V&amp;L Cleaning
MT Newman Cleaning
C Georgievski</t>
  </si>
  <si>
    <t>?
11.1.83</t>
  </si>
  <si>
    <t>No Successful Tenderer
V&amp;L Cleaning</t>
  </si>
  <si>
    <t>To Be Recalled
Rates as Tendered</t>
  </si>
  <si>
    <t>23/9/99
10/12/99</t>
  </si>
  <si>
    <t>9.1.123</t>
  </si>
  <si>
    <t>No Successful Tender</t>
  </si>
  <si>
    <t>Purcher International</t>
  </si>
  <si>
    <t>AV Truck Services</t>
  </si>
  <si>
    <t>4wd Vehicle (CACP)</t>
  </si>
  <si>
    <t>CSR Emoleum
Boral Asphalt
Pioneer Road Services</t>
  </si>
  <si>
    <t>CSR Emoleum</t>
  </si>
  <si>
    <t>Pilbara Motors</t>
  </si>
  <si>
    <t>Bigrock Toyota</t>
  </si>
  <si>
    <t>BTR Indeng</t>
  </si>
  <si>
    <t>To advise all Tenderers (except Musco Australia) that they were unsuccessful
Musco Australia Contract executed</t>
  </si>
  <si>
    <t>27/02/1998
26/6/98</t>
  </si>
  <si>
    <t>12.21
12.102</t>
  </si>
  <si>
    <t>Airconditioning Systems to 6 Dwellings</t>
  </si>
  <si>
    <t>Cramer &amp; Neill Refrigeration
JSE Group
Direct Engineering Services</t>
  </si>
  <si>
    <t>9.2.44</t>
  </si>
  <si>
    <t>Skipper Trucks 
Major Motors
Skipper Trucks
Purcher International
CJD Equipment</t>
  </si>
  <si>
    <t>10.61
10.69</t>
  </si>
  <si>
    <t>Aug 98
25/09/1998</t>
  </si>
  <si>
    <t>$46,770
$52,766</t>
  </si>
  <si>
    <t>Major Motors (Revoked as unable to fulfil)
Skipper Trucks</t>
  </si>
  <si>
    <t>Luxury Station Wagon 4wd</t>
  </si>
  <si>
    <t>Prosser Toyota
Magic Nissan
Halberts Mitsubishi
Bunbury Mitsubishi
Pilbara Toyota</t>
  </si>
  <si>
    <t>RFT 22/97</t>
  </si>
  <si>
    <t>Barnesby Ford
Prosser Toyota
Magic Nissan
Halberts Mitsubishi
Pilbara Toyota
Giant Nissan</t>
  </si>
  <si>
    <t>RFT 23/97</t>
  </si>
  <si>
    <t>2wd Tray Top Utility</t>
  </si>
  <si>
    <t>Barnesby Ford
Prosser Toyota
Magic Nissan
Halberts Mitsubishi
Pilbara Toyota
Giant Nissan
Skipper Trucks
Big Rock Toyota
Bunbury Mitsubishi</t>
  </si>
  <si>
    <t>RFT 24/97</t>
  </si>
  <si>
    <t>RFT 9/97</t>
  </si>
  <si>
    <t>Community Aged Care Vehicle</t>
  </si>
  <si>
    <t xml:space="preserve">RFT 8/97 </t>
  </si>
  <si>
    <t>Easifleet Group
Prosser Toyota
Big Rock Toyota</t>
  </si>
  <si>
    <t>Easifleet Group</t>
  </si>
  <si>
    <t>Big Rock Toyota
Mandurah Nissan
Magic Nissan</t>
  </si>
  <si>
    <t>RFT 10/97</t>
  </si>
  <si>
    <t>RFT 11/97</t>
  </si>
  <si>
    <t>RFT 12/97</t>
  </si>
  <si>
    <t>RFT 13/97</t>
  </si>
  <si>
    <t>RFT 14/97</t>
  </si>
  <si>
    <t>RFT 15/97</t>
  </si>
  <si>
    <t>RFT 16/97</t>
  </si>
  <si>
    <t>RFT 17/97</t>
  </si>
  <si>
    <t>RFT 18/97</t>
  </si>
  <si>
    <t>RFT 19/97</t>
  </si>
  <si>
    <t>RFT 20/97</t>
  </si>
  <si>
    <t>Road Grader</t>
  </si>
  <si>
    <t>Express Panel Van</t>
  </si>
  <si>
    <t>Mitsubishi Triton</t>
  </si>
  <si>
    <t>Canter Tray Top</t>
  </si>
  <si>
    <t>Ford Prime Mover</t>
  </si>
  <si>
    <t xml:space="preserve">No Details </t>
  </si>
  <si>
    <t>Time</t>
  </si>
  <si>
    <t>Date</t>
  </si>
  <si>
    <t xml:space="preserve">RFT 10/92 </t>
  </si>
  <si>
    <t>No</t>
  </si>
  <si>
    <r>
      <t>RFT 21/97 (</t>
    </r>
    <r>
      <rPr>
        <i/>
        <sz val="9"/>
        <color theme="1"/>
        <rFont val="Calibri"/>
        <family val="2"/>
        <scheme val="minor"/>
      </rPr>
      <t>Duplicated No.</t>
    </r>
    <r>
      <rPr>
        <sz val="9"/>
        <color theme="1"/>
        <rFont val="Calibri"/>
        <family val="2"/>
        <scheme val="minor"/>
      </rPr>
      <t>)</t>
    </r>
  </si>
  <si>
    <t>2wd Tray Top Ute</t>
  </si>
  <si>
    <t>Supply of Vehicles/Mitsubishi GXL Diesel</t>
  </si>
  <si>
    <t>Distillate &amp; Oil Products</t>
  </si>
  <si>
    <t>Cab Chassis Truck 7 Tonne</t>
  </si>
  <si>
    <t>Marble Bar Electrical</t>
  </si>
  <si>
    <r>
      <t>Mike Elsby (</t>
    </r>
    <r>
      <rPr>
        <i/>
        <sz val="9"/>
        <color theme="1"/>
        <rFont val="Calibri"/>
        <family val="2"/>
        <scheme val="minor"/>
      </rPr>
      <t>Painting</t>
    </r>
    <r>
      <rPr>
        <sz val="9"/>
        <color theme="1"/>
        <rFont val="Calibri"/>
        <family val="2"/>
        <scheme val="minor"/>
      </rPr>
      <t>)
T&amp;E Miljkovic (</t>
    </r>
    <r>
      <rPr>
        <i/>
        <sz val="9"/>
        <color theme="1"/>
        <rFont val="Calibri"/>
        <family val="2"/>
        <scheme val="minor"/>
      </rPr>
      <t>Painting</t>
    </r>
    <r>
      <rPr>
        <sz val="9"/>
        <color theme="1"/>
        <rFont val="Calibri"/>
        <family val="2"/>
        <scheme val="minor"/>
      </rPr>
      <t>)
Kusanic Painting (</t>
    </r>
    <r>
      <rPr>
        <i/>
        <sz val="9"/>
        <color theme="1"/>
        <rFont val="Calibri"/>
        <family val="2"/>
        <scheme val="minor"/>
      </rPr>
      <t>Painting)</t>
    </r>
    <r>
      <rPr>
        <sz val="9"/>
        <color theme="1"/>
        <rFont val="Calibri"/>
        <family val="2"/>
        <scheme val="minor"/>
      </rPr>
      <t xml:space="preserve">
Resource Plumbing &amp; Gas (</t>
    </r>
    <r>
      <rPr>
        <i/>
        <sz val="9"/>
        <color theme="1"/>
        <rFont val="Calibri"/>
        <family val="2"/>
        <scheme val="minor"/>
      </rPr>
      <t>Plumbing</t>
    </r>
    <r>
      <rPr>
        <sz val="9"/>
        <color theme="1"/>
        <rFont val="Calibri"/>
        <family val="2"/>
        <scheme val="minor"/>
      </rPr>
      <t xml:space="preserve">)
JSE Group </t>
    </r>
    <r>
      <rPr>
        <i/>
        <sz val="9"/>
        <color theme="1"/>
        <rFont val="Calibri"/>
        <family val="2"/>
        <scheme val="minor"/>
      </rPr>
      <t>(A/Con</t>
    </r>
    <r>
      <rPr>
        <sz val="9"/>
        <color theme="1"/>
        <rFont val="Calibri"/>
        <family val="2"/>
        <scheme val="minor"/>
      </rPr>
      <t>)
Newman Refrigeration (</t>
    </r>
    <r>
      <rPr>
        <i/>
        <sz val="9"/>
        <color theme="1"/>
        <rFont val="Calibri"/>
        <family val="2"/>
        <scheme val="minor"/>
      </rPr>
      <t>A/Con</t>
    </r>
    <r>
      <rPr>
        <sz val="9"/>
        <color theme="1"/>
        <rFont val="Calibri"/>
        <family val="2"/>
        <scheme val="minor"/>
      </rPr>
      <t>)
Kat Constructions (</t>
    </r>
    <r>
      <rPr>
        <i/>
        <sz val="9"/>
        <color theme="1"/>
        <rFont val="Calibri"/>
        <family val="2"/>
        <scheme val="minor"/>
      </rPr>
      <t>A/Con, Capital Works, Building Maintenance</t>
    </r>
    <r>
      <rPr>
        <sz val="9"/>
        <color theme="1"/>
        <rFont val="Calibri"/>
        <family val="2"/>
        <scheme val="minor"/>
      </rPr>
      <t>)
Wadham Building Company (</t>
    </r>
    <r>
      <rPr>
        <i/>
        <sz val="9"/>
        <color theme="1"/>
        <rFont val="Calibri"/>
        <family val="2"/>
        <scheme val="minor"/>
      </rPr>
      <t>Capital Works &amp; Building Maintenance</t>
    </r>
    <r>
      <rPr>
        <sz val="9"/>
        <color theme="1"/>
        <rFont val="Calibri"/>
        <family val="2"/>
        <scheme val="minor"/>
      </rPr>
      <t>)
Greenhalgh Contracting (Capital Works &amp; Building Maintenance)</t>
    </r>
  </si>
  <si>
    <t>Tennis Courts Resurfacing</t>
  </si>
  <si>
    <t>Toyota Land cruiser Dual Cab</t>
  </si>
  <si>
    <t>Sewerage Treatment Plant Design, Supply, Install &amp; Commission New Intake Screen</t>
  </si>
  <si>
    <t>KG Stubbs
Tierney Bros Transport
The Cat Rental Store
Abment Holdings
NRW
Resource Contracting
WT Warren
JRMS Services
Eastern Creek Mining &amp; Contracting
Inland Essential Services
Cape Water Cart &amp; Exmouth Landscape Supplies</t>
  </si>
  <si>
    <t>KG Stubbs
The Cat Rental Store
Abment Holdings
NRW
Resource Contracting
WT Warren
JRMS Services
Eastern Creek Mining &amp; Contracting
Inland Essential Services
Cape Water Cart &amp; Exmouth Landscape Supplies</t>
  </si>
  <si>
    <t>Tender Register Details - 2021/22</t>
  </si>
  <si>
    <t>$</t>
  </si>
  <si>
    <t>RFT 01-2021/22</t>
  </si>
  <si>
    <t>Newman Netball Courts Upgrade (Design &amp; Construct)</t>
  </si>
  <si>
    <t>W. 25/8/21</t>
  </si>
  <si>
    <t>No Submissions Received.</t>
  </si>
  <si>
    <t>RFT 02-2021/22</t>
  </si>
  <si>
    <t xml:space="preserve">Design &amp; Construct Newman Lane Upgrade </t>
  </si>
  <si>
    <t>S.21/8/21</t>
  </si>
  <si>
    <t>CADD Building Construction and Maintenance</t>
  </si>
  <si>
    <t>Caitlin Lewis</t>
  </si>
  <si>
    <t>Contract &amp; Leasing Officer</t>
  </si>
  <si>
    <t>RFT 03-2021/22</t>
  </si>
  <si>
    <t>Airport Operations Management</t>
  </si>
  <si>
    <t>13.2.1</t>
  </si>
  <si>
    <t>MSS Group/RAMS</t>
  </si>
  <si>
    <t>Pricing for two years.</t>
  </si>
  <si>
    <t>Airport Consultancy Group</t>
  </si>
  <si>
    <t>MSS Group/ RAMS</t>
  </si>
  <si>
    <t>Oz Airports</t>
  </si>
  <si>
    <t>Toll Remote Logistics</t>
  </si>
  <si>
    <t>RFT 04-2021/22</t>
  </si>
  <si>
    <t>Capital Housing Improvements</t>
  </si>
  <si>
    <t>S.6/11/21</t>
  </si>
  <si>
    <t>CADD Building and Maintenance</t>
  </si>
  <si>
    <t>11.1.5</t>
  </si>
  <si>
    <t>Awarded via Delegated Authority</t>
  </si>
  <si>
    <t>RFT 05-2021/22</t>
  </si>
  <si>
    <t xml:space="preserve"> Liquid Waste Facility Upgrade including Solar Power System</t>
  </si>
  <si>
    <t>S. 6/11/21</t>
  </si>
  <si>
    <t>15.1.3</t>
  </si>
  <si>
    <t>Ertech</t>
  </si>
  <si>
    <t>Inoteq</t>
  </si>
  <si>
    <t>RFT 06-2021/22</t>
  </si>
  <si>
    <t>Supply &amp; Install New Baggage Makeup Carousel (Newman Airport)</t>
  </si>
  <si>
    <t>S. 19/1/22</t>
  </si>
  <si>
    <t>Dawn Ronchi
Renier De Beer</t>
  </si>
  <si>
    <t>Coordinator Procurement
Coordinator Building Services</t>
  </si>
  <si>
    <t>Glidepath Australia</t>
  </si>
  <si>
    <t>15.1.4</t>
  </si>
  <si>
    <t>RFT 07-2021/22</t>
  </si>
  <si>
    <t>Marble Bar Aerodrome Upgrade (Retendered)</t>
  </si>
  <si>
    <t>W. 20/4/22</t>
  </si>
  <si>
    <t>Primequip Pty Ltd</t>
  </si>
  <si>
    <t>15.1.2</t>
  </si>
  <si>
    <t>Council did not accept any Tender for award, CEO to negotiate directly with any Contractor</t>
  </si>
  <si>
    <t>QEM Group Australia P/L</t>
  </si>
  <si>
    <t>Raubex Construction P/L</t>
  </si>
  <si>
    <t>RFT 08-2021/22</t>
  </si>
  <si>
    <t>New Pool Liner and Electrical Switchboard &amp; Pool Plant Upgrade</t>
  </si>
  <si>
    <t>S. 2/4/22</t>
  </si>
  <si>
    <t>6.1.1</t>
  </si>
  <si>
    <t>Statewide Pool Services Pty Ltd (Hydrilla)</t>
  </si>
  <si>
    <t>Special Council Meeting held</t>
  </si>
  <si>
    <t>State Wide Pool Services Australia (Hydrilla)</t>
  </si>
  <si>
    <t>RFT 09-2021/22</t>
  </si>
  <si>
    <t>Concrete &amp; Brick Paving Works - Newman Aquatic Centre</t>
  </si>
  <si>
    <t>S.7/5/22</t>
  </si>
  <si>
    <t>10:03am</t>
  </si>
  <si>
    <t>RFT 10-2021/22</t>
  </si>
  <si>
    <t>Design, Supply &amp; Installation Insulated Plant Room and Solar Power System - Newman Aquatic Centre</t>
  </si>
  <si>
    <t>W. 11/5/22</t>
  </si>
  <si>
    <t>RFT 11-2021/22</t>
  </si>
  <si>
    <t>Newman Airport Passenger Screening &amp; Other Security Services</t>
  </si>
  <si>
    <t>S. 11/6/22</t>
  </si>
  <si>
    <t>10:25am</t>
  </si>
  <si>
    <t>Dawn Ronchi
Marisa Wolfenden</t>
  </si>
  <si>
    <t>Coordinator Procurement
Coordinator Property Services</t>
  </si>
  <si>
    <t>15.2.1</t>
  </si>
  <si>
    <t>Pricing per year x 3 years</t>
  </si>
  <si>
    <t>Tender Register Details - 2022/23</t>
  </si>
  <si>
    <t>$ (gst ex)</t>
  </si>
  <si>
    <t>RFT 01-2022/23</t>
  </si>
  <si>
    <t>Capital Housing Upgrades 22/23</t>
  </si>
  <si>
    <t>Dawn Ronchi
Joshua Brown</t>
  </si>
  <si>
    <t>Coordinator Procurement
Manager Governance</t>
  </si>
  <si>
    <t>Cadd Building &amp; Maintenance P/L</t>
  </si>
  <si>
    <t>CEO has Delegated Authority to Award to $499,999 gst ex - RFT 01 - awarded under this Delegation</t>
  </si>
  <si>
    <t>RFT 02-2022/23</t>
  </si>
  <si>
    <t xml:space="preserve">Vegetation Services </t>
  </si>
  <si>
    <t>12:45pm</t>
  </si>
  <si>
    <t>Dawn Ronchi
Judith Rendell</t>
  </si>
  <si>
    <t>Coordinator Procurement
Administration Officer</t>
  </si>
  <si>
    <t>Dick Tracey Contracting
Environmental Industries</t>
  </si>
  <si>
    <t>15.2.2</t>
  </si>
  <si>
    <t>Dick Tracey Contracting</t>
  </si>
  <si>
    <t>Pricing is per annum</t>
  </si>
  <si>
    <t>Initial 3 year contract</t>
  </si>
  <si>
    <t>with  2 x 1 year further terms</t>
  </si>
  <si>
    <t>RFT 03-2022/23</t>
  </si>
  <si>
    <t>Emu Oval Lighting Upgrade</t>
  </si>
  <si>
    <t>Hender Lee Electrical P/L</t>
  </si>
  <si>
    <t>Lightbase P/L</t>
  </si>
  <si>
    <t>CEO has Delegated Authority to Award to $499,999 gst ex - RFT 03 - awarded under this Delegation</t>
  </si>
  <si>
    <t>RFT 04-2022/23</t>
  </si>
  <si>
    <t>Airfield Lighting Upgrade - Newman Airport</t>
  </si>
  <si>
    <t>Aerodrome Management Services
Airport Alliance
Total Electrical Communication Service</t>
  </si>
  <si>
    <t>15.3.2</t>
  </si>
  <si>
    <t>Airport Alliance Contracting</t>
  </si>
  <si>
    <t>Alternative Offer 
$2,766,984.42 + provisional sums $585,000 (if req.)</t>
  </si>
  <si>
    <t>Judith Rendell</t>
  </si>
  <si>
    <t>Administration Officer</t>
  </si>
  <si>
    <t>RFT 05-2022/23</t>
  </si>
  <si>
    <t>Panel Prequalified Suppliers - Plant Hire (West/Dry)</t>
  </si>
  <si>
    <t>East Pilbara Earthmoving</t>
  </si>
  <si>
    <t>Hrly Rates - Commercial in Confidence</t>
  </si>
  <si>
    <t>Joshua Brown</t>
  </si>
  <si>
    <t>Manager Governance</t>
  </si>
  <si>
    <t>Binbirri Pty Ltd</t>
  </si>
  <si>
    <t>Brooks Hire Pty Ltd</t>
  </si>
  <si>
    <t>Conplant Pty Ltd</t>
  </si>
  <si>
    <t>FRC Group Pty Ltd</t>
  </si>
  <si>
    <t>Gold Play Civil Pty Ltd</t>
  </si>
  <si>
    <t>MTF Services Pty Ltd</t>
  </si>
  <si>
    <t>Northfleet Bus &amp; Vehicle Hire</t>
  </si>
  <si>
    <t>Robbro Road Construction Pty Ltd</t>
  </si>
  <si>
    <t>Vicflow Civil Pty Ltd</t>
  </si>
  <si>
    <t>RFT 06-2022/23</t>
  </si>
  <si>
    <t>Design &amp; Construct a) Structural Steel Roof Modifications &amp; Extension and b) Reinforced Concrete Plinths to Accommodate New Baggage Loading Carousel</t>
  </si>
  <si>
    <t>No Tenders Received - No Award</t>
  </si>
  <si>
    <t>RFT 07-2022/23</t>
  </si>
  <si>
    <t>Awarded Outside of Tender Process</t>
  </si>
  <si>
    <t>Design, Construct &amp; Install Engineered Panel System 25m Pool - Nullagine</t>
  </si>
  <si>
    <t>15.3.1</t>
  </si>
  <si>
    <t>No Tenders Accepted
No Award
Council authorised CEO (or delegate) to enter into direct negotiations with any suitably qualified supplier.</t>
  </si>
  <si>
    <t>State Wide Pool Services Australia - Hydrilla</t>
  </si>
  <si>
    <t>15.2.21</t>
  </si>
  <si>
    <t>Hydrilla</t>
  </si>
  <si>
    <t>RFT 08-2022/23</t>
  </si>
  <si>
    <t xml:space="preserve"> Panel of Prequalified Suppliers - Mechanical Repair Services</t>
  </si>
  <si>
    <t>8:20am</t>
  </si>
  <si>
    <t>Kingkira Group</t>
  </si>
  <si>
    <t>Shift Diesel &amp; Earth</t>
  </si>
  <si>
    <t>RFT 09-2022/23</t>
  </si>
  <si>
    <t>Provision of Pest Management Services (Separable Portions)</t>
  </si>
  <si>
    <t>Orkin Australia Pty Ltd</t>
  </si>
  <si>
    <t>Delegated Authority - CEO - No Award</t>
  </si>
  <si>
    <t>RFT 10-2022/23</t>
  </si>
  <si>
    <t>Did Not Proceed in 22/23</t>
  </si>
  <si>
    <t>Provision of Mosquito Prevention Program (Separable Portions)</t>
  </si>
  <si>
    <t>This Tender did not proceed in 22/23.</t>
  </si>
  <si>
    <t>RFT 11-2022/23</t>
  </si>
  <si>
    <t>Provision of Air-conditioning Services (Separable Portions)</t>
  </si>
  <si>
    <t>Amek Engineering
Customer First Contracting
Staykool Air-conditioning &amp; Electrical Services</t>
  </si>
  <si>
    <t>15.1.1</t>
  </si>
  <si>
    <t xml:space="preserve">No Tenders Awarded </t>
  </si>
  <si>
    <t>RFT 12-2022/23</t>
  </si>
  <si>
    <t>Marble Bar Airport Operations Management</t>
  </si>
  <si>
    <t>Aerodrome Management Services
Port Hedland International Airport
Regional Airport Management Services</t>
  </si>
  <si>
    <t>Regional Airport Management Services</t>
  </si>
  <si>
    <t>Two years initial Contract, plus 2 x 1 year further option periods.</t>
  </si>
  <si>
    <t>RFT 13-2022/23</t>
  </si>
  <si>
    <t>Architectural Services - Newman Airport Terminal Expansion</t>
  </si>
  <si>
    <t>02:20pm</t>
  </si>
  <si>
    <t>Ashley Halliday Architects
Carabiner
Meyer Shincore &amp; Associates
Mode Design
Plus Architecture
SPH
Taylor Robinson Chaney Broderick</t>
  </si>
  <si>
    <t>14.1.1</t>
  </si>
  <si>
    <t>Ashley Halliday Architects</t>
  </si>
  <si>
    <t>RFT 14-2022/23</t>
  </si>
  <si>
    <t>Provision of Waste Services</t>
  </si>
  <si>
    <t>Cleanaway Waste Management
Kingkira Group</t>
  </si>
  <si>
    <t>No Tender accepted - Council resolved to authorise the CEO to negotiate directly with any Party for all services except the Town Litter Control/Collection Services for an initial contract period of 5 years.</t>
  </si>
  <si>
    <r>
      <t xml:space="preserve">Cadd Building &amp; Maintenance
Ahrens Group
Austindo Engineering *
Customer First Contracting*
Karlayura Group*
</t>
    </r>
    <r>
      <rPr>
        <i/>
        <sz val="9"/>
        <color theme="1"/>
        <rFont val="Calibri"/>
        <family val="2"/>
        <scheme val="minor"/>
      </rPr>
      <t>* Deemed non Compliant</t>
    </r>
  </si>
  <si>
    <r>
      <rPr>
        <u/>
        <sz val="9"/>
        <color theme="1"/>
        <rFont val="Calibri"/>
        <family val="2"/>
        <scheme val="minor"/>
      </rPr>
      <t>Wet Hire Panel</t>
    </r>
    <r>
      <rPr>
        <sz val="9"/>
        <color theme="1"/>
        <rFont val="Calibri"/>
        <family val="2"/>
        <scheme val="minor"/>
      </rPr>
      <t xml:space="preserve">
Binbirri Pty Ltd
East Pilbara Earthmoving Pty Ltd
Goldplay Civil Pty Ltd
Robbro Road Construction Pty Ltd
Vicflow Civil Pty Ltd
Youngs Earthmoving Pty Ltd
</t>
    </r>
    <r>
      <rPr>
        <u/>
        <sz val="9"/>
        <color theme="1"/>
        <rFont val="Calibri"/>
        <family val="2"/>
        <scheme val="minor"/>
      </rPr>
      <t>Dry Hire Panel</t>
    </r>
    <r>
      <rPr>
        <sz val="9"/>
        <color theme="1"/>
        <rFont val="Calibri"/>
        <family val="2"/>
        <scheme val="minor"/>
      </rPr>
      <t xml:space="preserve">
 Binbirri Pty Ltd
 Brooks Hire Service Pty Ltd
 Robbro Road Construction Pty Ltd
 Vicflow Civil Pty Ltd
</t>
    </r>
  </si>
  <si>
    <t>Newman6753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</si>
</sst>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sz val="9"/>
      <color rgb="FF00000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221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1" xfId="0" applyFont="1" applyBorder="1"/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3" fillId="2" borderId="5" xfId="0" applyFont="1" applyFill="1" applyBorder="1"/>
    <xf numFmtId="0" fontId="3" fillId="2" borderId="4" xfId="0" applyFont="1" applyFill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9" xfId="0" applyFont="1" applyBorder="1" applyAlignment="1">
      <alignment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2" borderId="8" xfId="0" applyFont="1" applyFill="1" applyBorder="1"/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2" borderId="6" xfId="0" applyFont="1" applyFill="1" applyBorder="1"/>
    <xf numFmtId="0" fontId="3" fillId="2" borderId="9" xfId="0" applyFont="1" applyFill="1" applyBorder="1"/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8" xfId="0" applyFont="1" applyFill="1" applyBorder="1"/>
    <xf numFmtId="0" fontId="3" fillId="3" borderId="10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0" fontId="3" fillId="0" borderId="8" xfId="0" applyFont="1" applyBorder="1" applyAlignment="1">
      <alignment horizontal="center" wrapText="1"/>
    </xf>
    <xf numFmtId="0" fontId="3" fillId="2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0" fillId="0" borderId="8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/>
    </xf>
    <xf numFmtId="14" fontId="3" fillId="0" borderId="8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5" xfId="0" applyFont="1" applyBorder="1"/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 horizontal="center"/>
    </xf>
    <xf numFmtId="20" fontId="3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0" fontId="3" fillId="0" borderId="5" xfId="0" applyFont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8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 wrapText="1"/>
    </xf>
    <xf numFmtId="0" fontId="6" fillId="2" borderId="5" xfId="0" applyFont="1" applyFill="1" applyBorder="1"/>
    <xf numFmtId="14" fontId="6" fillId="0" borderId="8" xfId="0" applyNumberFormat="1" applyFont="1" applyFill="1" applyBorder="1" applyAlignment="1">
      <alignment horizontal="center" vertical="center"/>
    </xf>
    <xf numFmtId="0" fontId="6" fillId="2" borderId="8" xfId="0" applyFont="1" applyFill="1" applyBorder="1"/>
    <xf numFmtId="0" fontId="3" fillId="0" borderId="7" xfId="0" applyFont="1" applyFill="1" applyBorder="1" applyAlignment="1">
      <alignment horizontal="center" vertical="center"/>
    </xf>
    <xf numFmtId="14" fontId="3" fillId="0" borderId="7" xfId="0" applyNumberFormat="1" applyFont="1" applyFill="1" applyBorder="1" applyAlignment="1">
      <alignment horizontal="center" vertical="center"/>
    </xf>
    <xf numFmtId="44" fontId="3" fillId="0" borderId="7" xfId="1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14" fontId="3" fillId="0" borderId="9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44" fontId="5" fillId="0" borderId="13" xfId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14" fontId="6" fillId="0" borderId="9" xfId="0" applyNumberFormat="1" applyFont="1" applyFill="1" applyBorder="1" applyAlignment="1">
      <alignment horizontal="center" vertical="center" wrapText="1"/>
    </xf>
    <xf numFmtId="20" fontId="6" fillId="0" borderId="9" xfId="0" applyNumberFormat="1" applyFont="1" applyFill="1" applyBorder="1" applyAlignment="1">
      <alignment horizontal="center" vertical="center"/>
    </xf>
    <xf numFmtId="14" fontId="6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6" fontId="3" fillId="0" borderId="9" xfId="1" applyNumberFormat="1" applyFont="1" applyFill="1" applyBorder="1" applyAlignment="1">
      <alignment horizontal="center" vertical="center" wrapText="1"/>
    </xf>
    <xf numFmtId="0" fontId="3" fillId="2" borderId="13" xfId="0" applyFont="1" applyFill="1" applyBorder="1"/>
    <xf numFmtId="8" fontId="3" fillId="0" borderId="9" xfId="1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3" fillId="2" borderId="5" xfId="0" applyFont="1" applyFill="1" applyBorder="1" applyAlignment="1"/>
    <xf numFmtId="0" fontId="3" fillId="2" borderId="8" xfId="0" applyFont="1" applyFill="1" applyBorder="1" applyAlignment="1"/>
    <xf numFmtId="0" fontId="3" fillId="0" borderId="8" xfId="0" applyFont="1" applyFill="1" applyBorder="1" applyAlignment="1">
      <alignment vertical="center"/>
    </xf>
    <xf numFmtId="0" fontId="3" fillId="3" borderId="7" xfId="0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14" fontId="6" fillId="0" borderId="7" xfId="0" applyNumberFormat="1" applyFont="1" applyFill="1" applyBorder="1" applyAlignment="1">
      <alignment horizontal="center" vertical="center"/>
    </xf>
    <xf numFmtId="20" fontId="6" fillId="0" borderId="7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 wrapText="1"/>
    </xf>
    <xf numFmtId="14" fontId="6" fillId="0" borderId="7" xfId="0" applyNumberFormat="1" applyFont="1" applyFill="1" applyBorder="1" applyAlignment="1">
      <alignment horizontal="center" vertical="center" wrapText="1"/>
    </xf>
    <xf numFmtId="44" fontId="3" fillId="0" borderId="7" xfId="1" applyFont="1" applyFill="1" applyBorder="1" applyAlignment="1">
      <alignment horizontal="center" vertical="center" wrapText="1"/>
    </xf>
    <xf numFmtId="14" fontId="6" fillId="0" borderId="9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6" fontId="3" fillId="0" borderId="16" xfId="1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6" fontId="3" fillId="0" borderId="17" xfId="1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6" fontId="3" fillId="0" borderId="18" xfId="1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14" fontId="3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/>
    <xf numFmtId="44" fontId="3" fillId="0" borderId="8" xfId="1" applyFont="1" applyFill="1" applyBorder="1" applyAlignment="1">
      <alignment horizontal="center" vertical="center" wrapText="1"/>
    </xf>
    <xf numFmtId="44" fontId="3" fillId="0" borderId="9" xfId="1" applyFont="1" applyFill="1" applyBorder="1" applyAlignment="1">
      <alignment vertical="center" wrapText="1"/>
    </xf>
    <xf numFmtId="44" fontId="3" fillId="0" borderId="7" xfId="1" applyFont="1" applyFill="1" applyBorder="1" applyAlignment="1">
      <alignment vertical="center" wrapText="1"/>
    </xf>
    <xf numFmtId="44" fontId="3" fillId="0" borderId="8" xfId="1" applyFont="1" applyFill="1" applyBorder="1" applyAlignment="1">
      <alignment horizontal="center" vertical="center" wrapText="1"/>
    </xf>
    <xf numFmtId="0" fontId="3" fillId="0" borderId="7" xfId="0" applyFont="1" applyFill="1" applyBorder="1" applyAlignment="1"/>
    <xf numFmtId="0" fontId="3" fillId="3" borderId="8" xfId="0" applyFont="1" applyFill="1" applyBorder="1" applyAlignment="1">
      <alignment horizontal="center" vertical="center"/>
    </xf>
    <xf numFmtId="14" fontId="3" fillId="3" borderId="8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44" fontId="3" fillId="0" borderId="13" xfId="1" applyFont="1" applyFill="1" applyBorder="1" applyAlignment="1">
      <alignment horizontal="center" vertical="center" wrapText="1"/>
    </xf>
    <xf numFmtId="44" fontId="3" fillId="0" borderId="9" xfId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 wrapText="1"/>
    </xf>
    <xf numFmtId="0" fontId="3" fillId="2" borderId="20" xfId="0" applyFont="1" applyFill="1" applyBorder="1"/>
    <xf numFmtId="0" fontId="3" fillId="0" borderId="2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4" fontId="3" fillId="0" borderId="10" xfId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4" fontId="3" fillId="3" borderId="8" xfId="0" applyNumberFormat="1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14" fontId="6" fillId="3" borderId="9" xfId="0" applyNumberFormat="1" applyFont="1" applyFill="1" applyBorder="1" applyAlignment="1">
      <alignment horizontal="center" vertical="center"/>
    </xf>
    <xf numFmtId="20" fontId="6" fillId="3" borderId="9" xfId="0" applyNumberFormat="1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center" vertical="center" wrapText="1"/>
    </xf>
    <xf numFmtId="14" fontId="6" fillId="3" borderId="9" xfId="0" applyNumberFormat="1" applyFont="1" applyFill="1" applyBorder="1" applyAlignment="1">
      <alignment horizontal="center" vertical="center" wrapText="1"/>
    </xf>
    <xf numFmtId="44" fontId="3" fillId="3" borderId="9" xfId="1" applyFont="1" applyFill="1" applyBorder="1" applyAlignment="1">
      <alignment horizontal="center" vertical="center" wrapText="1"/>
    </xf>
    <xf numFmtId="14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/>
    </xf>
    <xf numFmtId="0" fontId="3" fillId="0" borderId="10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4" fontId="3" fillId="0" borderId="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4" fontId="3" fillId="3" borderId="9" xfId="0" applyNumberFormat="1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14" fontId="3" fillId="3" borderId="7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vertical="top"/>
    </xf>
    <xf numFmtId="0" fontId="6" fillId="0" borderId="9" xfId="0" applyFont="1" applyFill="1" applyBorder="1" applyAlignment="1">
      <alignment horizontal="center" vertical="center"/>
    </xf>
    <xf numFmtId="44" fontId="5" fillId="0" borderId="9" xfId="1" applyFont="1" applyFill="1" applyBorder="1" applyAlignment="1">
      <alignment horizontal="center" vertical="center" wrapText="1"/>
    </xf>
    <xf numFmtId="44" fontId="3" fillId="3" borderId="7" xfId="1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/>
    </xf>
    <xf numFmtId="14" fontId="6" fillId="3" borderId="7" xfId="0" applyNumberFormat="1" applyFont="1" applyFill="1" applyBorder="1" applyAlignment="1">
      <alignment horizontal="center" vertical="center"/>
    </xf>
    <xf numFmtId="44" fontId="3" fillId="3" borderId="8" xfId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44" fontId="0" fillId="0" borderId="8" xfId="1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7" xfId="0" applyFont="1" applyFill="1" applyBorder="1" applyAlignment="1"/>
    <xf numFmtId="0" fontId="3" fillId="3" borderId="8" xfId="0" applyFont="1" applyFill="1" applyBorder="1"/>
    <xf numFmtId="44" fontId="5" fillId="0" borderId="7" xfId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44" fontId="5" fillId="0" borderId="10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/>
    </xf>
    <xf numFmtId="14" fontId="6" fillId="0" borderId="13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/>
    </xf>
    <xf numFmtId="6" fontId="3" fillId="0" borderId="13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8" fontId="3" fillId="0" borderId="1" xfId="0" applyNumberFormat="1" applyFont="1" applyFill="1" applyBorder="1" applyAlignment="1">
      <alignment horizontal="center" vertical="center" wrapText="1"/>
    </xf>
    <xf numFmtId="6" fontId="3" fillId="0" borderId="9" xfId="0" applyNumberFormat="1" applyFont="1" applyFill="1" applyBorder="1" applyAlignment="1">
      <alignment horizontal="center" vertical="center" wrapText="1"/>
    </xf>
    <xf numFmtId="8" fontId="3" fillId="0" borderId="7" xfId="0" applyNumberFormat="1" applyFont="1" applyFill="1" applyBorder="1" applyAlignment="1">
      <alignment horizontal="center" vertical="center" wrapText="1"/>
    </xf>
    <xf numFmtId="6" fontId="3" fillId="0" borderId="7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/>
    <xf numFmtId="0" fontId="5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/>
    <xf numFmtId="0" fontId="3" fillId="0" borderId="7" xfId="0" applyFont="1" applyBorder="1" applyAlignment="1">
      <alignment wrapText="1"/>
    </xf>
    <xf numFmtId="0" fontId="3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6" fontId="5" fillId="0" borderId="13" xfId="0" applyNumberFormat="1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/>
    </xf>
    <xf numFmtId="14" fontId="11" fillId="0" borderId="8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/>
    <xf numFmtId="0" fontId="3" fillId="0" borderId="7" xfId="0" applyFont="1" applyFill="1" applyBorder="1"/>
    <xf numFmtId="0" fontId="6" fillId="0" borderId="7" xfId="0" applyFont="1" applyFill="1" applyBorder="1"/>
    <xf numFmtId="0" fontId="3" fillId="2" borderId="9" xfId="0" applyFont="1" applyFill="1" applyBorder="1" applyAlignment="1">
      <alignment horizontal="center" vertical="center"/>
    </xf>
    <xf numFmtId="8" fontId="3" fillId="0" borderId="9" xfId="0" applyNumberFormat="1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3" borderId="9" xfId="0" applyFont="1" applyFill="1" applyBorder="1"/>
    <xf numFmtId="0" fontId="3" fillId="3" borderId="7" xfId="0" applyFont="1" applyFill="1" applyBorder="1"/>
    <xf numFmtId="0" fontId="3" fillId="3" borderId="9" xfId="0" applyFont="1" applyFill="1" applyBorder="1" applyAlignment="1">
      <alignment vertical="top" wrapText="1"/>
    </xf>
    <xf numFmtId="0" fontId="3" fillId="3" borderId="7" xfId="0" applyFont="1" applyFill="1" applyBorder="1" applyAlignment="1">
      <alignment horizontal="center" vertical="top"/>
    </xf>
    <xf numFmtId="0" fontId="3" fillId="3" borderId="7" xfId="0" applyFont="1" applyFill="1" applyBorder="1" applyAlignment="1">
      <alignment vertical="top"/>
    </xf>
    <xf numFmtId="0" fontId="3" fillId="2" borderId="7" xfId="0" applyFont="1" applyFill="1" applyBorder="1"/>
    <xf numFmtId="0" fontId="3" fillId="0" borderId="5" xfId="0" applyFont="1" applyFill="1" applyBorder="1"/>
    <xf numFmtId="0" fontId="5" fillId="0" borderId="6" xfId="0" applyFont="1" applyFill="1" applyBorder="1" applyAlignment="1">
      <alignment horizontal="center" vertical="center"/>
    </xf>
    <xf numFmtId="0" fontId="5" fillId="0" borderId="9" xfId="0" applyFont="1" applyBorder="1"/>
    <xf numFmtId="0" fontId="5" fillId="0" borderId="7" xfId="0" applyFont="1" applyBorder="1"/>
    <xf numFmtId="0" fontId="11" fillId="0" borderId="7" xfId="0" applyFont="1" applyFill="1" applyBorder="1"/>
    <xf numFmtId="0" fontId="3" fillId="0" borderId="7" xfId="0" applyFont="1" applyFill="1" applyBorder="1" applyAlignment="1">
      <alignment wrapText="1"/>
    </xf>
    <xf numFmtId="0" fontId="3" fillId="0" borderId="9" xfId="0" applyFont="1" applyFill="1" applyBorder="1" applyAlignment="1">
      <alignment vertical="top" wrapText="1"/>
    </xf>
    <xf numFmtId="0" fontId="3" fillId="0" borderId="7" xfId="0" applyFont="1" applyFill="1" applyBorder="1" applyAlignment="1">
      <alignment vertical="top"/>
    </xf>
    <xf numFmtId="0" fontId="3" fillId="0" borderId="7" xfId="0" applyFont="1" applyFill="1" applyBorder="1" applyAlignment="1">
      <alignment horizontal="center" vertical="top"/>
    </xf>
    <xf numFmtId="0" fontId="3" fillId="0" borderId="6" xfId="0" applyFont="1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  <xf numFmtId="0" fontId="3" fillId="3" borderId="7" xfId="0" applyFont="1" applyFill="1" applyBorder="1" applyAlignment="1">
      <alignment wrapText="1"/>
    </xf>
    <xf numFmtId="0" fontId="3" fillId="0" borderId="7" xfId="0" applyFont="1" applyBorder="1" applyAlignment="1">
      <alignment horizontal="center" vertical="top"/>
    </xf>
    <xf numFmtId="0" fontId="3" fillId="0" borderId="8" xfId="0" applyFont="1" applyFill="1" applyBorder="1" applyAlignment="1">
      <alignment horizontal="center" vertical="top"/>
    </xf>
    <xf numFmtId="0" fontId="3" fillId="0" borderId="9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wrapText="1"/>
    </xf>
    <xf numFmtId="0" fontId="3" fillId="0" borderId="9" xfId="0" applyFont="1" applyBorder="1" applyAlignment="1">
      <alignment vertical="top" wrapText="1"/>
    </xf>
    <xf numFmtId="0" fontId="3" fillId="0" borderId="7" xfId="0" applyFont="1" applyBorder="1" applyAlignment="1">
      <alignment vertical="top"/>
    </xf>
    <xf numFmtId="0" fontId="3" fillId="0" borderId="9" xfId="0" quotePrefix="1" applyFont="1" applyFill="1" applyBorder="1" applyAlignment="1">
      <alignment vertical="top" wrapText="1"/>
    </xf>
    <xf numFmtId="0" fontId="3" fillId="0" borderId="7" xfId="0" applyFont="1" applyFill="1" applyBorder="1" applyAlignment="1">
      <alignment vertical="top" wrapText="1"/>
    </xf>
    <xf numFmtId="0" fontId="3" fillId="3" borderId="9" xfId="0" applyFont="1" applyFill="1" applyBorder="1" applyAlignment="1">
      <alignment wrapText="1"/>
    </xf>
    <xf numFmtId="0" fontId="3" fillId="3" borderId="8" xfId="0" applyFont="1" applyFill="1" applyBorder="1" applyAlignment="1">
      <alignment horizontal="center" vertical="top"/>
    </xf>
    <xf numFmtId="0" fontId="3" fillId="3" borderId="7" xfId="0" applyFont="1" applyFill="1" applyBorder="1" applyAlignment="1">
      <alignment vertical="top" wrapText="1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3" fillId="3" borderId="6" xfId="0" applyFont="1" applyFill="1" applyBorder="1"/>
    <xf numFmtId="0" fontId="0" fillId="3" borderId="6" xfId="0" applyFill="1" applyBorder="1"/>
    <xf numFmtId="0" fontId="0" fillId="3" borderId="8" xfId="0" applyFill="1" applyBorder="1"/>
    <xf numFmtId="0" fontId="3" fillId="3" borderId="9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0" borderId="8" xfId="0" applyFont="1" applyBorder="1" applyAlignment="1">
      <alignment horizontal="center" vertical="top"/>
    </xf>
    <xf numFmtId="0" fontId="3" fillId="0" borderId="7" xfId="0" applyFont="1" applyBorder="1" applyAlignment="1">
      <alignment vertical="top" wrapText="1"/>
    </xf>
    <xf numFmtId="0" fontId="3" fillId="2" borderId="13" xfId="0" applyFont="1" applyFill="1" applyBorder="1" applyAlignment="1">
      <alignment horizontal="center"/>
    </xf>
    <xf numFmtId="0" fontId="3" fillId="0" borderId="9" xfId="0" applyFont="1" applyBorder="1" applyAlignment="1">
      <alignment vertical="top"/>
    </xf>
    <xf numFmtId="0" fontId="3" fillId="2" borderId="7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0" borderId="8" xfId="0" applyFont="1" applyBorder="1" applyAlignment="1">
      <alignment vertical="top"/>
    </xf>
    <xf numFmtId="0" fontId="3" fillId="3" borderId="9" xfId="0" applyFont="1" applyFill="1" applyBorder="1" applyAlignment="1">
      <alignment vertical="top"/>
    </xf>
    <xf numFmtId="0" fontId="0" fillId="3" borderId="8" xfId="0" applyFill="1" applyBorder="1" applyAlignment="1">
      <alignment vertical="top"/>
    </xf>
    <xf numFmtId="0" fontId="3" fillId="0" borderId="10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9" xfId="0" applyFont="1" applyFill="1" applyBorder="1"/>
    <xf numFmtId="0" fontId="0" fillId="4" borderId="7" xfId="0" applyFill="1" applyBorder="1" applyAlignment="1">
      <alignment horizontal="center" vertical="center"/>
    </xf>
    <xf numFmtId="0" fontId="3" fillId="4" borderId="7" xfId="0" applyFont="1" applyFill="1" applyBorder="1"/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14" fontId="3" fillId="0" borderId="9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14" fontId="3" fillId="0" borderId="7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14" fontId="3" fillId="3" borderId="9" xfId="0" applyNumberFormat="1" applyFont="1" applyFill="1" applyBorder="1" applyAlignment="1">
      <alignment horizontal="center" vertical="center"/>
    </xf>
    <xf numFmtId="14" fontId="3" fillId="3" borderId="7" xfId="0" applyNumberFormat="1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14" fontId="3" fillId="3" borderId="6" xfId="0" applyNumberFormat="1" applyFont="1" applyFill="1" applyBorder="1" applyAlignment="1">
      <alignment horizontal="center" vertical="center"/>
    </xf>
    <xf numFmtId="14" fontId="3" fillId="0" borderId="9" xfId="0" applyNumberFormat="1" applyFont="1" applyFill="1" applyBorder="1" applyAlignment="1">
      <alignment horizontal="center" vertical="center" wrapText="1"/>
    </xf>
    <xf numFmtId="14" fontId="3" fillId="0" borderId="8" xfId="0" applyNumberFormat="1" applyFont="1" applyFill="1" applyBorder="1" applyAlignment="1">
      <alignment horizontal="center" vertical="center"/>
    </xf>
    <xf numFmtId="14" fontId="6" fillId="0" borderId="9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14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/>
    </xf>
    <xf numFmtId="14" fontId="6" fillId="0" borderId="7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5" fillId="0" borderId="9" xfId="0" applyFont="1" applyFill="1" applyBorder="1" applyAlignment="1">
      <alignment horizontal="left" vertical="center" wrapText="1"/>
    </xf>
    <xf numFmtId="14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vertical="center" wrapText="1"/>
    </xf>
    <xf numFmtId="14" fontId="6" fillId="3" borderId="9" xfId="0" applyNumberFormat="1" applyFont="1" applyFill="1" applyBorder="1" applyAlignment="1">
      <alignment horizontal="center" vertical="center"/>
    </xf>
    <xf numFmtId="44" fontId="3" fillId="3" borderId="9" xfId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44" fontId="3" fillId="0" borderId="9" xfId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14" fontId="9" fillId="0" borderId="9" xfId="0" applyNumberFormat="1" applyFont="1" applyFill="1" applyBorder="1" applyAlignment="1">
      <alignment horizontal="center" vertical="center" wrapText="1"/>
    </xf>
    <xf numFmtId="44" fontId="3" fillId="0" borderId="7" xfId="1" applyFont="1" applyFill="1" applyBorder="1" applyAlignment="1">
      <alignment horizontal="center" vertical="center" wrapText="1"/>
    </xf>
    <xf numFmtId="44" fontId="3" fillId="0" borderId="8" xfId="1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6" fontId="3" fillId="0" borderId="9" xfId="1" applyNumberFormat="1" applyFont="1" applyFill="1" applyBorder="1" applyAlignment="1">
      <alignment horizontal="center" vertical="center" wrapText="1"/>
    </xf>
    <xf numFmtId="44" fontId="3" fillId="3" borderId="6" xfId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0" fillId="0" borderId="6" xfId="0" applyBorder="1" applyAlignment="1">
      <alignment horizontal="center"/>
    </xf>
    <xf numFmtId="8" fontId="3" fillId="0" borderId="7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6" fontId="3" fillId="0" borderId="7" xfId="0" applyNumberFormat="1" applyFont="1" applyBorder="1" applyAlignment="1">
      <alignment horizontal="center"/>
    </xf>
    <xf numFmtId="6" fontId="3" fillId="0" borderId="8" xfId="0" applyNumberFormat="1" applyFont="1" applyBorder="1" applyAlignment="1">
      <alignment horizont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/>
    </xf>
    <xf numFmtId="8" fontId="3" fillId="0" borderId="10" xfId="0" applyNumberFormat="1" applyFont="1" applyBorder="1" applyAlignment="1">
      <alignment horizontal="center" vertical="center" wrapText="1"/>
    </xf>
    <xf numFmtId="8" fontId="3" fillId="0" borderId="7" xfId="0" applyNumberFormat="1" applyFont="1" applyFill="1" applyBorder="1"/>
    <xf numFmtId="0" fontId="13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/>
    <xf numFmtId="0" fontId="14" fillId="8" borderId="24" xfId="0" applyNumberFormat="1" applyFont="1" applyFill="1" applyBorder="1" applyAlignment="1" applyProtection="1">
      <alignment horizontal="center"/>
    </xf>
    <xf numFmtId="0" fontId="14" fillId="8" borderId="24" xfId="0" applyNumberFormat="1" applyFont="1" applyFill="1" applyBorder="1" applyAlignment="1" applyProtection="1">
      <alignment horizontal="center" wrapText="1"/>
    </xf>
    <xf numFmtId="0" fontId="14" fillId="9" borderId="24" xfId="0" applyNumberFormat="1" applyFont="1" applyFill="1" applyBorder="1" applyAlignment="1" applyProtection="1">
      <alignment horizontal="center"/>
    </xf>
    <xf numFmtId="0" fontId="15" fillId="9" borderId="24" xfId="0" applyNumberFormat="1" applyFont="1" applyFill="1" applyBorder="1" applyAlignment="1" applyProtection="1"/>
    <xf numFmtId="0" fontId="15" fillId="0" borderId="28" xfId="0" applyNumberFormat="1" applyFont="1" applyFill="1" applyBorder="1" applyAlignment="1" applyProtection="1">
      <alignment horizontal="center" vertical="center"/>
    </xf>
    <xf numFmtId="0" fontId="15" fillId="0" borderId="28" xfId="0" applyNumberFormat="1" applyFont="1" applyFill="1" applyBorder="1" applyAlignment="1" applyProtection="1"/>
    <xf numFmtId="0" fontId="15" fillId="0" borderId="30" xfId="0" applyNumberFormat="1" applyFont="1" applyFill="1" applyBorder="1" applyAlignment="1" applyProtection="1"/>
    <xf numFmtId="0" fontId="15" fillId="0" borderId="29" xfId="0" applyNumberFormat="1" applyFont="1" applyFill="1" applyBorder="1" applyAlignment="1" applyProtection="1">
      <alignment horizontal="center" vertical="center"/>
    </xf>
    <xf numFmtId="0" fontId="15" fillId="0" borderId="29" xfId="0" applyNumberFormat="1" applyFont="1" applyFill="1" applyBorder="1" applyAlignment="1" applyProtection="1">
      <alignment horizontal="center" vertical="center" wrapText="1"/>
    </xf>
    <xf numFmtId="0" fontId="15" fillId="9" borderId="27" xfId="0" applyNumberFormat="1" applyFont="1" applyFill="1" applyBorder="1" applyAlignment="1" applyProtection="1"/>
    <xf numFmtId="0" fontId="15" fillId="0" borderId="29" xfId="0" applyNumberFormat="1" applyFont="1" applyFill="1" applyBorder="1" applyAlignment="1" applyProtection="1"/>
    <xf numFmtId="0" fontId="15" fillId="0" borderId="32" xfId="0" applyNumberFormat="1" applyFont="1" applyFill="1" applyBorder="1" applyAlignment="1" applyProtection="1">
      <alignment horizontal="center" vertical="center"/>
    </xf>
    <xf numFmtId="0" fontId="15" fillId="0" borderId="32" xfId="0" applyNumberFormat="1" applyFont="1" applyFill="1" applyBorder="1" applyAlignment="1" applyProtection="1"/>
    <xf numFmtId="0" fontId="15" fillId="9" borderId="28" xfId="0" applyNumberFormat="1" applyFont="1" applyFill="1" applyBorder="1" applyAlignment="1" applyProtection="1"/>
    <xf numFmtId="0" fontId="15" fillId="0" borderId="32" xfId="0" applyNumberFormat="1" applyFont="1" applyFill="1" applyBorder="1" applyAlignment="1" applyProtection="1">
      <alignment horizontal="center" vertical="center" wrapText="1"/>
    </xf>
    <xf numFmtId="0" fontId="15" fillId="9" borderId="33" xfId="0" applyNumberFormat="1" applyFont="1" applyFill="1" applyBorder="1" applyAlignment="1" applyProtection="1"/>
    <xf numFmtId="0" fontId="15" fillId="0" borderId="30" xfId="0" applyNumberFormat="1" applyFont="1" applyFill="1" applyBorder="1" applyAlignment="1" applyProtection="1">
      <alignment horizontal="center" vertical="center"/>
    </xf>
    <xf numFmtId="0" fontId="15" fillId="0" borderId="32" xfId="0" applyNumberFormat="1" applyFont="1" applyFill="1" applyBorder="1" applyAlignment="1" applyProtection="1">
      <alignment wrapText="1"/>
    </xf>
    <xf numFmtId="0" fontId="15" fillId="9" borderId="30" xfId="0" applyNumberFormat="1" applyFont="1" applyFill="1" applyBorder="1" applyAlignment="1" applyProtection="1"/>
    <xf numFmtId="0" fontId="15" fillId="9" borderId="29" xfId="0" applyNumberFormat="1" applyFont="1" applyFill="1" applyBorder="1" applyAlignment="1" applyProtection="1"/>
    <xf numFmtId="0" fontId="15" fillId="0" borderId="29" xfId="0" applyNumberFormat="1" applyFont="1" applyFill="1" applyBorder="1" applyAlignment="1" applyProtection="1">
      <alignment horizontal="center"/>
    </xf>
    <xf numFmtId="0" fontId="15" fillId="9" borderId="31" xfId="0" applyNumberFormat="1" applyFont="1" applyFill="1" applyBorder="1" applyAlignment="1" applyProtection="1">
      <alignment horizontal="center" vertical="center"/>
    </xf>
    <xf numFmtId="0" fontId="15" fillId="0" borderId="32" xfId="0" applyNumberFormat="1" applyFont="1" applyFill="1" applyBorder="1" applyAlignment="1" applyProtection="1">
      <alignment horizontal="left" vertical="center"/>
    </xf>
    <xf numFmtId="0" fontId="15" fillId="9" borderId="32" xfId="0" applyNumberFormat="1" applyFont="1" applyFill="1" applyBorder="1" applyAlignment="1" applyProtection="1">
      <alignment horizontal="center" vertical="center"/>
    </xf>
    <xf numFmtId="0" fontId="15" fillId="9" borderId="30" xfId="0" applyNumberFormat="1" applyFont="1" applyFill="1" applyBorder="1" applyAlignment="1" applyProtection="1">
      <alignment horizontal="center" vertical="center"/>
    </xf>
    <xf numFmtId="0" fontId="15" fillId="0" borderId="30" xfId="0" applyNumberFormat="1" applyFont="1" applyFill="1" applyBorder="1" applyAlignment="1" applyProtection="1">
      <alignment horizontal="center" vertical="center" wrapText="1"/>
    </xf>
    <xf numFmtId="0" fontId="15" fillId="0" borderId="30" xfId="0" applyNumberFormat="1" applyFont="1" applyFill="1" applyBorder="1" applyAlignment="1" applyProtection="1">
      <alignment horizontal="left" vertical="center"/>
    </xf>
    <xf numFmtId="0" fontId="13" fillId="0" borderId="30" xfId="0" applyNumberFormat="1" applyFont="1" applyFill="1" applyBorder="1" applyAlignment="1" applyProtection="1">
      <alignment horizontal="center" vertical="center"/>
    </xf>
    <xf numFmtId="0" fontId="15" fillId="0" borderId="32" xfId="0" applyNumberFormat="1" applyFont="1" applyFill="1" applyBorder="1" applyAlignment="1" applyProtection="1">
      <alignment vertical="top" wrapText="1"/>
    </xf>
    <xf numFmtId="0" fontId="15" fillId="0" borderId="30" xfId="0" applyNumberFormat="1" applyFont="1" applyFill="1" applyBorder="1" applyAlignment="1" applyProtection="1">
      <alignment horizontal="center" vertical="top"/>
    </xf>
    <xf numFmtId="0" fontId="15" fillId="9" borderId="32" xfId="0" applyNumberFormat="1" applyFont="1" applyFill="1" applyBorder="1" applyAlignment="1" applyProtection="1"/>
    <xf numFmtId="0" fontId="15" fillId="0" borderId="32" xfId="0" applyNumberFormat="1" applyFont="1" applyFill="1" applyBorder="1" applyAlignment="1" applyProtection="1">
      <alignment horizontal="center"/>
    </xf>
    <xf numFmtId="0" fontId="15" fillId="0" borderId="30" xfId="0" applyNumberFormat="1" applyFont="1" applyFill="1" applyBorder="1" applyAlignment="1" applyProtection="1">
      <alignment horizontal="center"/>
    </xf>
    <xf numFmtId="0" fontId="15" fillId="0" borderId="30" xfId="0" applyNumberFormat="1" applyFont="1" applyFill="1" applyBorder="1" applyAlignment="1" applyProtection="1">
      <alignment horizontal="center" wrapText="1"/>
    </xf>
    <xf numFmtId="0" fontId="15" fillId="0" borderId="30" xfId="0" applyNumberFormat="1" applyFont="1" applyFill="1" applyBorder="1" applyAlignment="1" applyProtection="1">
      <alignment vertical="top" wrapText="1"/>
    </xf>
    <xf numFmtId="0" fontId="15" fillId="0" borderId="29" xfId="0" applyNumberFormat="1" applyFont="1" applyFill="1" applyBorder="1" applyAlignment="1" applyProtection="1">
      <alignment horizontal="center" vertical="top"/>
    </xf>
    <xf numFmtId="0" fontId="15" fillId="0" borderId="29" xfId="0" applyNumberFormat="1" applyFont="1" applyFill="1" applyBorder="1" applyAlignment="1" applyProtection="1">
      <alignment vertical="top"/>
    </xf>
    <xf numFmtId="0" fontId="15" fillId="9" borderId="34" xfId="0" applyNumberFormat="1" applyFont="1" applyFill="1" applyBorder="1" applyAlignment="1" applyProtection="1"/>
    <xf numFmtId="0" fontId="15" fillId="9" borderId="34" xfId="0" applyNumberFormat="1" applyFont="1" applyFill="1" applyBorder="1" applyAlignment="1" applyProtection="1">
      <alignment horizontal="center"/>
    </xf>
    <xf numFmtId="0" fontId="15" fillId="9" borderId="24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/>
    <xf numFmtId="0" fontId="2" fillId="4" borderId="6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 wrapText="1"/>
    </xf>
    <xf numFmtId="0" fontId="2" fillId="4" borderId="37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/>
    </xf>
    <xf numFmtId="0" fontId="0" fillId="5" borderId="36" xfId="0" applyFill="1" applyBorder="1" applyAlignment="1">
      <alignment horizontal="center" wrapText="1"/>
    </xf>
    <xf numFmtId="14" fontId="6" fillId="0" borderId="10" xfId="0" applyNumberFormat="1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 wrapText="1"/>
    </xf>
    <xf numFmtId="0" fontId="0" fillId="5" borderId="11" xfId="0" applyFill="1" applyBorder="1" applyAlignment="1">
      <alignment horizontal="center" wrapText="1"/>
    </xf>
    <xf numFmtId="0" fontId="2" fillId="5" borderId="11" xfId="0" applyFont="1" applyFill="1" applyBorder="1" applyAlignment="1">
      <alignment horizontal="center"/>
    </xf>
    <xf numFmtId="0" fontId="0" fillId="2" borderId="7" xfId="0" applyFill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vertical="center"/>
    </xf>
    <xf numFmtId="14" fontId="3" fillId="2" borderId="7" xfId="0" applyNumberFormat="1" applyFont="1" applyFill="1" applyBorder="1" applyAlignment="1">
      <alignment horizontal="center" vertical="center"/>
    </xf>
    <xf numFmtId="44" fontId="3" fillId="2" borderId="7" xfId="1" applyFont="1" applyFill="1" applyBorder="1" applyAlignment="1">
      <alignment horizontal="center" vertical="center" wrapText="1"/>
    </xf>
    <xf numFmtId="0" fontId="2" fillId="5" borderId="36" xfId="0" applyFont="1" applyFill="1" applyBorder="1" applyAlignment="1">
      <alignment horizontal="center"/>
    </xf>
    <xf numFmtId="0" fontId="0" fillId="10" borderId="8" xfId="0" applyFill="1" applyBorder="1" applyAlignment="1">
      <alignment horizontal="center" vertical="center"/>
    </xf>
    <xf numFmtId="0" fontId="3" fillId="10" borderId="8" xfId="0" applyFont="1" applyFill="1" applyBorder="1"/>
    <xf numFmtId="0" fontId="3" fillId="10" borderId="8" xfId="0" applyFont="1" applyFill="1" applyBorder="1" applyAlignment="1">
      <alignment horizontal="center" vertical="center"/>
    </xf>
    <xf numFmtId="14" fontId="3" fillId="10" borderId="8" xfId="0" applyNumberFormat="1" applyFont="1" applyFill="1" applyBorder="1" applyAlignment="1">
      <alignment horizontal="center" vertical="center"/>
    </xf>
    <xf numFmtId="44" fontId="3" fillId="10" borderId="8" xfId="1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wrapText="1"/>
    </xf>
    <xf numFmtId="0" fontId="2" fillId="4" borderId="11" xfId="0" applyFont="1" applyFill="1" applyBorder="1" applyAlignment="1">
      <alignment horizontal="center" wrapText="1"/>
    </xf>
    <xf numFmtId="14" fontId="3" fillId="0" borderId="4" xfId="0" applyNumberFormat="1" applyFont="1" applyFill="1" applyBorder="1" applyAlignment="1">
      <alignment horizontal="center" vertical="center"/>
    </xf>
    <xf numFmtId="8" fontId="3" fillId="0" borderId="6" xfId="1" applyNumberFormat="1" applyFont="1" applyFill="1" applyBorder="1" applyAlignment="1">
      <alignment horizontal="center" vertical="center"/>
    </xf>
    <xf numFmtId="8" fontId="3" fillId="0" borderId="7" xfId="1" applyNumberFormat="1" applyFont="1" applyFill="1" applyBorder="1" applyAlignment="1">
      <alignment horizontal="center" vertical="center" wrapText="1"/>
    </xf>
    <xf numFmtId="14" fontId="11" fillId="0" borderId="13" xfId="0" applyNumberFormat="1" applyFont="1" applyFill="1" applyBorder="1" applyAlignment="1">
      <alignment horizontal="center" vertical="center" wrapText="1"/>
    </xf>
    <xf numFmtId="8" fontId="11" fillId="0" borderId="13" xfId="1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/>
    </xf>
    <xf numFmtId="0" fontId="3" fillId="2" borderId="33" xfId="0" applyFont="1" applyFill="1" applyBorder="1"/>
    <xf numFmtId="0" fontId="3" fillId="0" borderId="32" xfId="0" applyFont="1" applyBorder="1" applyAlignment="1">
      <alignment horizontal="center" vertical="center" wrapText="1"/>
    </xf>
    <xf numFmtId="0" fontId="6" fillId="2" borderId="33" xfId="0" applyFont="1" applyFill="1" applyBorder="1"/>
    <xf numFmtId="0" fontId="3" fillId="0" borderId="3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/>
    <xf numFmtId="14" fontId="3" fillId="0" borderId="30" xfId="0" applyNumberFormat="1" applyFont="1" applyFill="1" applyBorder="1" applyAlignment="1"/>
    <xf numFmtId="0" fontId="3" fillId="0" borderId="30" xfId="0" applyFont="1" applyFill="1" applyBorder="1" applyAlignment="1">
      <alignment horizontal="center" vertical="center"/>
    </xf>
    <xf numFmtId="14" fontId="3" fillId="0" borderId="30" xfId="0" applyNumberFormat="1" applyFont="1" applyFill="1" applyBorder="1" applyAlignment="1">
      <alignment horizontal="center" vertical="center"/>
    </xf>
    <xf numFmtId="44" fontId="3" fillId="0" borderId="30" xfId="1" applyFont="1" applyFill="1" applyBorder="1" applyAlignment="1">
      <alignment horizontal="center" vertical="center" wrapText="1"/>
    </xf>
    <xf numFmtId="44" fontId="3" fillId="0" borderId="32" xfId="1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2" borderId="28" xfId="0" applyFont="1" applyFill="1" applyBorder="1"/>
    <xf numFmtId="0" fontId="3" fillId="2" borderId="24" xfId="0" applyFont="1" applyFill="1" applyBorder="1"/>
    <xf numFmtId="0" fontId="3" fillId="0" borderId="35" xfId="0" applyFont="1" applyFill="1" applyBorder="1" applyAlignment="1">
      <alignment horizontal="center" vertical="center" wrapText="1"/>
    </xf>
    <xf numFmtId="14" fontId="3" fillId="0" borderId="35" xfId="0" applyNumberFormat="1" applyFont="1" applyFill="1" applyBorder="1" applyAlignment="1">
      <alignment horizontal="center" vertical="center"/>
    </xf>
    <xf numFmtId="0" fontId="3" fillId="2" borderId="27" xfId="0" applyFont="1" applyFill="1" applyBorder="1"/>
    <xf numFmtId="0" fontId="0" fillId="0" borderId="0" xfId="0" applyFill="1"/>
    <xf numFmtId="0" fontId="3" fillId="0" borderId="35" xfId="0" applyFon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3" fillId="2" borderId="35" xfId="0" applyFont="1" applyFill="1" applyBorder="1"/>
    <xf numFmtId="0" fontId="3" fillId="0" borderId="31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3" fillId="2" borderId="31" xfId="0" applyFont="1" applyFill="1" applyBorder="1"/>
    <xf numFmtId="0" fontId="3" fillId="0" borderId="3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14" fontId="3" fillId="0" borderId="30" xfId="0" applyNumberFormat="1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1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center" vertical="center" wrapText="1"/>
    </xf>
    <xf numFmtId="6" fontId="3" fillId="0" borderId="31" xfId="1" applyNumberFormat="1" applyFont="1" applyFill="1" applyBorder="1" applyAlignment="1">
      <alignment horizontal="center" vertical="center" wrapText="1"/>
    </xf>
    <xf numFmtId="14" fontId="3" fillId="0" borderId="31" xfId="0" applyNumberFormat="1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 wrapText="1"/>
    </xf>
    <xf numFmtId="44" fontId="10" fillId="3" borderId="6" xfId="1" applyFont="1" applyFill="1" applyBorder="1" applyAlignment="1">
      <alignment horizontal="center" vertical="center"/>
    </xf>
    <xf numFmtId="0" fontId="5" fillId="2" borderId="5" xfId="0" applyFont="1" applyFill="1" applyBorder="1"/>
    <xf numFmtId="0" fontId="5" fillId="2" borderId="33" xfId="0" applyFont="1" applyFill="1" applyBorder="1"/>
    <xf numFmtId="0" fontId="5" fillId="2" borderId="35" xfId="0" applyFont="1" applyFill="1" applyBorder="1"/>
    <xf numFmtId="0" fontId="5" fillId="2" borderId="1" xfId="0" applyFont="1" applyFill="1" applyBorder="1"/>
    <xf numFmtId="0" fontId="5" fillId="2" borderId="6" xfId="0" applyFont="1" applyFill="1" applyBorder="1"/>
    <xf numFmtId="0" fontId="5" fillId="0" borderId="30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vertical="center"/>
    </xf>
    <xf numFmtId="0" fontId="0" fillId="0" borderId="30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14" fontId="5" fillId="0" borderId="30" xfId="0" applyNumberFormat="1" applyFont="1" applyFill="1" applyBorder="1" applyAlignment="1">
      <alignment horizontal="center" vertical="center"/>
    </xf>
    <xf numFmtId="44" fontId="5" fillId="0" borderId="30" xfId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14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14" fontId="5" fillId="0" borderId="8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vertical="center"/>
    </xf>
    <xf numFmtId="14" fontId="3" fillId="3" borderId="28" xfId="0" applyNumberFormat="1" applyFont="1" applyFill="1" applyBorder="1" applyAlignment="1">
      <alignment horizontal="center" vertical="center"/>
    </xf>
    <xf numFmtId="14" fontId="3" fillId="3" borderId="32" xfId="0" applyNumberFormat="1" applyFont="1" applyFill="1" applyBorder="1" applyAlignment="1">
      <alignment horizontal="center" vertical="center" wrapText="1"/>
    </xf>
    <xf numFmtId="14" fontId="6" fillId="0" borderId="32" xfId="0" applyNumberFormat="1" applyFont="1" applyFill="1" applyBorder="1" applyAlignment="1">
      <alignment horizontal="center" vertical="center"/>
    </xf>
    <xf numFmtId="14" fontId="3" fillId="0" borderId="32" xfId="0" applyNumberFormat="1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vertical="center" wrapText="1"/>
    </xf>
    <xf numFmtId="0" fontId="5" fillId="0" borderId="32" xfId="0" applyFont="1" applyFill="1" applyBorder="1" applyAlignment="1">
      <alignment horizontal="center" vertical="center" wrapText="1"/>
    </xf>
    <xf numFmtId="14" fontId="6" fillId="0" borderId="31" xfId="0" applyNumberFormat="1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44" fontId="5" fillId="0" borderId="31" xfId="1" applyFont="1" applyFill="1" applyBorder="1" applyAlignment="1">
      <alignment horizontal="center" vertical="center" wrapText="1"/>
    </xf>
    <xf numFmtId="14" fontId="3" fillId="0" borderId="32" xfId="0" applyNumberFormat="1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14" fontId="5" fillId="0" borderId="32" xfId="0" applyNumberFormat="1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3" fillId="2" borderId="34" xfId="0" applyFont="1" applyFill="1" applyBorder="1"/>
    <xf numFmtId="0" fontId="3" fillId="2" borderId="35" xfId="0" applyFont="1" applyFill="1" applyBorder="1" applyAlignment="1"/>
    <xf numFmtId="0" fontId="5" fillId="2" borderId="35" xfId="0" applyFont="1" applyFill="1" applyBorder="1" applyAlignment="1"/>
    <xf numFmtId="0" fontId="2" fillId="5" borderId="36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3" fillId="2" borderId="38" xfId="0" applyFont="1" applyFill="1" applyBorder="1"/>
    <xf numFmtId="0" fontId="5" fillId="0" borderId="31" xfId="0" applyFont="1" applyFill="1" applyBorder="1" applyAlignment="1">
      <alignment horizontal="center" vertical="center"/>
    </xf>
    <xf numFmtId="0" fontId="3" fillId="0" borderId="31" xfId="0" applyNumberFormat="1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left" vertical="center" wrapText="1"/>
    </xf>
    <xf numFmtId="44" fontId="3" fillId="0" borderId="31" xfId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/>
    </xf>
    <xf numFmtId="14" fontId="3" fillId="0" borderId="3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2" borderId="31" xfId="0" applyFont="1" applyFill="1" applyBorder="1" applyAlignment="1"/>
    <xf numFmtId="0" fontId="18" fillId="4" borderId="7" xfId="0" applyFont="1" applyFill="1" applyBorder="1" applyAlignment="1">
      <alignment horizontal="center" wrapText="1"/>
    </xf>
    <xf numFmtId="0" fontId="5" fillId="0" borderId="8" xfId="0" applyFont="1" applyFill="1" applyBorder="1"/>
    <xf numFmtId="14" fontId="3" fillId="7" borderId="6" xfId="0" applyNumberFormat="1" applyFont="1" applyFill="1" applyBorder="1" applyAlignment="1">
      <alignment horizontal="center" vertical="center"/>
    </xf>
    <xf numFmtId="14" fontId="3" fillId="7" borderId="7" xfId="0" applyNumberFormat="1" applyFont="1" applyFill="1" applyBorder="1" applyAlignment="1">
      <alignment horizontal="center" vertical="center"/>
    </xf>
    <xf numFmtId="14" fontId="3" fillId="7" borderId="9" xfId="0" applyNumberFormat="1" applyFont="1" applyFill="1" applyBorder="1" applyAlignment="1">
      <alignment horizontal="center" vertical="center" wrapText="1"/>
    </xf>
    <xf numFmtId="0" fontId="0" fillId="7" borderId="7" xfId="0" applyFont="1" applyFill="1" applyBorder="1" applyAlignment="1">
      <alignment horizontal="center" vertical="center"/>
    </xf>
    <xf numFmtId="0" fontId="3" fillId="7" borderId="31" xfId="0" applyFont="1" applyFill="1" applyBorder="1" applyAlignment="1">
      <alignment horizontal="center" vertical="center"/>
    </xf>
    <xf numFmtId="0" fontId="3" fillId="7" borderId="31" xfId="0" applyFont="1" applyFill="1" applyBorder="1" applyAlignment="1">
      <alignment horizontal="center" vertical="center" wrapText="1"/>
    </xf>
    <xf numFmtId="0" fontId="0" fillId="7" borderId="31" xfId="0" applyFill="1" applyBorder="1" applyAlignment="1">
      <alignment horizontal="center" vertical="center"/>
    </xf>
    <xf numFmtId="14" fontId="3" fillId="7" borderId="31" xfId="0" applyNumberFormat="1" applyFont="1" applyFill="1" applyBorder="1" applyAlignment="1">
      <alignment horizontal="center" vertical="center"/>
    </xf>
    <xf numFmtId="0" fontId="3" fillId="7" borderId="31" xfId="0" applyFont="1" applyFill="1" applyBorder="1" applyAlignment="1">
      <alignment horizontal="left" vertical="center" wrapText="1"/>
    </xf>
    <xf numFmtId="0" fontId="0" fillId="7" borderId="31" xfId="0" applyFill="1" applyBorder="1" applyAlignment="1">
      <alignment horizontal="center" vertical="center" wrapText="1"/>
    </xf>
    <xf numFmtId="44" fontId="0" fillId="7" borderId="31" xfId="1" applyFont="1" applyFill="1" applyBorder="1" applyAlignment="1">
      <alignment horizontal="center" vertical="center" wrapText="1"/>
    </xf>
    <xf numFmtId="6" fontId="3" fillId="7" borderId="31" xfId="1" applyNumberFormat="1" applyFont="1" applyFill="1" applyBorder="1" applyAlignment="1">
      <alignment horizontal="center" vertical="center" wrapText="1"/>
    </xf>
    <xf numFmtId="0" fontId="5" fillId="7" borderId="31" xfId="0" applyFont="1" applyFill="1" applyBorder="1" applyAlignment="1">
      <alignment horizontal="left" vertical="center" wrapText="1"/>
    </xf>
    <xf numFmtId="0" fontId="3" fillId="3" borderId="31" xfId="0" applyFont="1" applyFill="1" applyBorder="1" applyAlignment="1">
      <alignment horizontal="center" vertical="center"/>
    </xf>
    <xf numFmtId="0" fontId="5" fillId="7" borderId="31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left" vertical="center" wrapText="1"/>
    </xf>
    <xf numFmtId="6" fontId="3" fillId="0" borderId="35" xfId="1" applyNumberFormat="1" applyFont="1" applyFill="1" applyBorder="1" applyAlignment="1">
      <alignment horizontal="center" vertical="center" wrapText="1"/>
    </xf>
    <xf numFmtId="6" fontId="3" fillId="0" borderId="10" xfId="1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14" fontId="3" fillId="0" borderId="27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44" fontId="3" fillId="0" borderId="27" xfId="1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14" fontId="6" fillId="0" borderId="30" xfId="0" applyNumberFormat="1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14" fontId="6" fillId="0" borderId="34" xfId="0" applyNumberFormat="1" applyFont="1" applyFill="1" applyBorder="1" applyAlignment="1">
      <alignment horizontal="center" vertical="center" wrapText="1"/>
    </xf>
    <xf numFmtId="44" fontId="3" fillId="0" borderId="34" xfId="1" applyFont="1" applyFill="1" applyBorder="1" applyAlignment="1">
      <alignment horizontal="center" vertical="center" wrapText="1"/>
    </xf>
    <xf numFmtId="14" fontId="6" fillId="0" borderId="9" xfId="0" quotePrefix="1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vertical="center" wrapText="1"/>
    </xf>
    <xf numFmtId="0" fontId="3" fillId="0" borderId="30" xfId="0" quotePrefix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4" fontId="3" fillId="0" borderId="1" xfId="1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left" vertical="center" wrapText="1"/>
    </xf>
    <xf numFmtId="44" fontId="3" fillId="0" borderId="35" xfId="1" applyFont="1" applyFill="1" applyBorder="1" applyAlignment="1">
      <alignment horizontal="center" vertical="center"/>
    </xf>
    <xf numFmtId="14" fontId="3" fillId="0" borderId="4" xfId="0" applyNumberFormat="1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14" fontId="3" fillId="0" borderId="32" xfId="0" applyNumberFormat="1" applyFont="1" applyFill="1" applyBorder="1" applyAlignment="1">
      <alignment horizontal="center" vertical="center"/>
    </xf>
    <xf numFmtId="14" fontId="3" fillId="0" borderId="35" xfId="0" applyNumberFormat="1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14" fontId="3" fillId="0" borderId="31" xfId="0" applyNumberFormat="1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 wrapText="1"/>
    </xf>
    <xf numFmtId="44" fontId="11" fillId="11" borderId="30" xfId="1" applyFont="1" applyFill="1" applyBorder="1" applyAlignment="1">
      <alignment horizontal="center" vertical="center" wrapText="1"/>
    </xf>
    <xf numFmtId="0" fontId="19" fillId="11" borderId="30" xfId="0" applyFont="1" applyFill="1" applyBorder="1" applyAlignment="1">
      <alignment horizontal="center"/>
    </xf>
    <xf numFmtId="44" fontId="19" fillId="11" borderId="30" xfId="1" applyFont="1" applyFill="1" applyBorder="1" applyAlignment="1">
      <alignment horizontal="center" vertical="center"/>
    </xf>
    <xf numFmtId="6" fontId="11" fillId="11" borderId="30" xfId="0" applyNumberFormat="1" applyFont="1" applyFill="1" applyBorder="1" applyAlignment="1">
      <alignment horizontal="center" wrapText="1"/>
    </xf>
    <xf numFmtId="44" fontId="19" fillId="11" borderId="35" xfId="1" applyFont="1" applyFill="1" applyBorder="1" applyAlignment="1">
      <alignment horizontal="center" vertical="center"/>
    </xf>
    <xf numFmtId="0" fontId="19" fillId="11" borderId="35" xfId="0" applyFont="1" applyFill="1" applyBorder="1" applyAlignment="1">
      <alignment horizontal="center"/>
    </xf>
    <xf numFmtId="0" fontId="3" fillId="0" borderId="32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3" fillId="2" borderId="30" xfId="0" applyFont="1" applyFill="1" applyBorder="1"/>
    <xf numFmtId="0" fontId="3" fillId="0" borderId="35" xfId="0" applyFont="1" applyBorder="1"/>
    <xf numFmtId="0" fontId="3" fillId="0" borderId="35" xfId="0" applyFont="1" applyBorder="1" applyAlignment="1">
      <alignment horizontal="left"/>
    </xf>
    <xf numFmtId="0" fontId="3" fillId="0" borderId="32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2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2" borderId="31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left" vertical="center"/>
    </xf>
    <xf numFmtId="44" fontId="3" fillId="0" borderId="31" xfId="1" applyFont="1" applyFill="1" applyBorder="1" applyAlignment="1">
      <alignment horizontal="center" vertical="center"/>
    </xf>
    <xf numFmtId="0" fontId="3" fillId="0" borderId="32" xfId="0" applyFont="1" applyBorder="1"/>
    <xf numFmtId="0" fontId="3" fillId="0" borderId="30" xfId="0" applyFont="1" applyBorder="1"/>
    <xf numFmtId="0" fontId="3" fillId="2" borderId="32" xfId="0" applyFont="1" applyFill="1" applyBorder="1"/>
    <xf numFmtId="0" fontId="3" fillId="11" borderId="35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center" wrapText="1"/>
    </xf>
    <xf numFmtId="0" fontId="3" fillId="0" borderId="35" xfId="0" applyFont="1" applyFill="1" applyBorder="1" applyAlignment="1">
      <alignment vertical="center"/>
    </xf>
    <xf numFmtId="0" fontId="3" fillId="0" borderId="31" xfId="0" applyFont="1" applyFill="1" applyBorder="1" applyAlignment="1">
      <alignment horizontal="center" wrapText="1"/>
    </xf>
    <xf numFmtId="0" fontId="3" fillId="0" borderId="35" xfId="0" applyFont="1" applyFill="1" applyBorder="1" applyAlignment="1">
      <alignment vertical="center" wrapText="1"/>
    </xf>
    <xf numFmtId="8" fontId="3" fillId="0" borderId="35" xfId="0" applyNumberFormat="1" applyFont="1" applyFill="1" applyBorder="1" applyAlignment="1">
      <alignment horizontal="center" vertical="center" wrapText="1"/>
    </xf>
    <xf numFmtId="6" fontId="3" fillId="0" borderId="35" xfId="0" applyNumberFormat="1" applyFont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/>
    </xf>
    <xf numFmtId="6" fontId="6" fillId="0" borderId="30" xfId="0" applyNumberFormat="1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 wrapText="1"/>
    </xf>
    <xf numFmtId="0" fontId="3" fillId="0" borderId="3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left" vertical="center"/>
    </xf>
    <xf numFmtId="0" fontId="3" fillId="0" borderId="30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6" fontId="3" fillId="0" borderId="35" xfId="0" applyNumberFormat="1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wrapText="1"/>
    </xf>
    <xf numFmtId="20" fontId="3" fillId="0" borderId="31" xfId="0" applyNumberFormat="1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left" wrapText="1"/>
    </xf>
    <xf numFmtId="0" fontId="3" fillId="2" borderId="33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14" fontId="3" fillId="0" borderId="31" xfId="0" applyNumberFormat="1" applyFont="1" applyFill="1" applyBorder="1" applyAlignment="1">
      <alignment horizontal="center"/>
    </xf>
    <xf numFmtId="8" fontId="3" fillId="0" borderId="31" xfId="0" applyNumberFormat="1" applyFont="1" applyFill="1" applyBorder="1" applyAlignment="1">
      <alignment horizontal="center"/>
    </xf>
    <xf numFmtId="0" fontId="3" fillId="0" borderId="31" xfId="0" applyFont="1" applyBorder="1" applyAlignment="1">
      <alignment horizontal="center" wrapText="1"/>
    </xf>
    <xf numFmtId="0" fontId="3" fillId="2" borderId="24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/>
    </xf>
    <xf numFmtId="0" fontId="3" fillId="0" borderId="33" xfId="0" applyFont="1" applyBorder="1"/>
    <xf numFmtId="0" fontId="3" fillId="0" borderId="33" xfId="0" applyFont="1" applyBorder="1" applyAlignment="1">
      <alignment horizontal="center" wrapText="1"/>
    </xf>
    <xf numFmtId="0" fontId="3" fillId="0" borderId="24" xfId="0" applyFont="1" applyBorder="1"/>
    <xf numFmtId="0" fontId="3" fillId="0" borderId="24" xfId="0" applyFont="1" applyBorder="1" applyAlignment="1">
      <alignment horizontal="center" wrapText="1"/>
    </xf>
    <xf numFmtId="0" fontId="3" fillId="0" borderId="32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14" fontId="3" fillId="0" borderId="32" xfId="0" applyNumberFormat="1" applyFont="1" applyBorder="1" applyAlignment="1">
      <alignment horizontal="center" vertical="center"/>
    </xf>
    <xf numFmtId="20" fontId="3" fillId="0" borderId="32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3" fillId="0" borderId="32" xfId="0" applyFon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8" fontId="3" fillId="0" borderId="32" xfId="0" applyNumberFormat="1" applyFont="1" applyBorder="1" applyAlignment="1">
      <alignment horizontal="center" vertical="center"/>
    </xf>
    <xf numFmtId="8" fontId="3" fillId="0" borderId="35" xfId="0" applyNumberFormat="1" applyFont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 wrapText="1"/>
    </xf>
    <xf numFmtId="0" fontId="0" fillId="3" borderId="3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8" fontId="3" fillId="0" borderId="32" xfId="0" applyNumberFormat="1" applyFont="1" applyFill="1" applyBorder="1" applyAlignment="1">
      <alignment horizontal="center" vertical="center" wrapText="1"/>
    </xf>
    <xf numFmtId="8" fontId="3" fillId="0" borderId="30" xfId="0" applyNumberFormat="1" applyFont="1" applyFill="1" applyBorder="1" applyAlignment="1">
      <alignment horizontal="center" vertical="center" wrapText="1"/>
    </xf>
    <xf numFmtId="8" fontId="3" fillId="0" borderId="35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3" borderId="30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8" fontId="3" fillId="0" borderId="32" xfId="1" applyNumberFormat="1" applyFont="1" applyFill="1" applyBorder="1" applyAlignment="1">
      <alignment horizontal="center" vertical="center" wrapText="1"/>
    </xf>
    <xf numFmtId="44" fontId="3" fillId="0" borderId="30" xfId="1" applyFont="1" applyFill="1" applyBorder="1" applyAlignment="1">
      <alignment horizontal="center" vertical="center" wrapText="1"/>
    </xf>
    <xf numFmtId="44" fontId="3" fillId="0" borderId="35" xfId="1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14" fontId="3" fillId="0" borderId="32" xfId="0" applyNumberFormat="1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 wrapText="1"/>
    </xf>
    <xf numFmtId="8" fontId="6" fillId="0" borderId="32" xfId="1" applyNumberFormat="1" applyFont="1" applyFill="1" applyBorder="1" applyAlignment="1">
      <alignment horizontal="center" vertical="center" wrapText="1"/>
    </xf>
    <xf numFmtId="8" fontId="6" fillId="0" borderId="30" xfId="1" applyNumberFormat="1" applyFont="1" applyFill="1" applyBorder="1" applyAlignment="1">
      <alignment horizontal="center" vertical="center" wrapText="1"/>
    </xf>
    <xf numFmtId="8" fontId="6" fillId="0" borderId="35" xfId="1" applyNumberFormat="1" applyFont="1" applyFill="1" applyBorder="1" applyAlignment="1">
      <alignment horizontal="center" vertical="center" wrapText="1"/>
    </xf>
    <xf numFmtId="8" fontId="3" fillId="0" borderId="32" xfId="1" applyNumberFormat="1" applyFont="1" applyBorder="1" applyAlignment="1">
      <alignment horizontal="center" vertical="center" wrapText="1"/>
    </xf>
    <xf numFmtId="44" fontId="3" fillId="0" borderId="30" xfId="1" applyFont="1" applyBorder="1" applyAlignment="1">
      <alignment horizontal="center" vertical="center" wrapText="1"/>
    </xf>
    <xf numFmtId="44" fontId="3" fillId="0" borderId="35" xfId="1" applyFont="1" applyBorder="1" applyAlignment="1">
      <alignment horizontal="center" vertical="center" wrapText="1"/>
    </xf>
    <xf numFmtId="44" fontId="3" fillId="0" borderId="32" xfId="1" applyFont="1" applyFill="1" applyBorder="1" applyAlignment="1">
      <alignment horizontal="center" vertical="center"/>
    </xf>
    <xf numFmtId="44" fontId="3" fillId="0" borderId="30" xfId="1" applyFont="1" applyFill="1" applyBorder="1" applyAlignment="1">
      <alignment horizontal="center" vertical="center"/>
    </xf>
    <xf numFmtId="44" fontId="3" fillId="0" borderId="35" xfId="1" applyFont="1" applyFill="1" applyBorder="1" applyAlignment="1">
      <alignment horizontal="center" vertical="center"/>
    </xf>
    <xf numFmtId="0" fontId="3" fillId="0" borderId="32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14" fontId="6" fillId="0" borderId="32" xfId="0" applyNumberFormat="1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6" fillId="0" borderId="32" xfId="0" applyFont="1" applyFill="1" applyBorder="1" applyAlignment="1">
      <alignment horizontal="center" vertical="center"/>
    </xf>
    <xf numFmtId="14" fontId="3" fillId="0" borderId="28" xfId="0" applyNumberFormat="1" applyFont="1" applyBorder="1" applyAlignment="1">
      <alignment horizontal="center" vertical="center"/>
    </xf>
    <xf numFmtId="8" fontId="3" fillId="0" borderId="28" xfId="1" applyNumberFormat="1" applyFont="1" applyBorder="1" applyAlignment="1">
      <alignment horizontal="center" vertical="center"/>
    </xf>
    <xf numFmtId="44" fontId="3" fillId="0" borderId="30" xfId="1" applyFont="1" applyBorder="1" applyAlignment="1">
      <alignment horizontal="center" vertical="center"/>
    </xf>
    <xf numFmtId="44" fontId="3" fillId="0" borderId="35" xfId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 wrapText="1"/>
    </xf>
    <xf numFmtId="0" fontId="2" fillId="4" borderId="25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2" fillId="4" borderId="25" xfId="0" applyFont="1" applyFill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2" fillId="4" borderId="24" xfId="0" applyFont="1" applyFill="1" applyBorder="1" applyAlignment="1">
      <alignment horizontal="center" wrapText="1"/>
    </xf>
    <xf numFmtId="0" fontId="3" fillId="4" borderId="24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 vertical="center"/>
    </xf>
    <xf numFmtId="14" fontId="3" fillId="0" borderId="28" xfId="0" applyNumberFormat="1" applyFont="1" applyBorder="1" applyAlignment="1">
      <alignment horizontal="center" vertical="center" wrapText="1"/>
    </xf>
    <xf numFmtId="0" fontId="3" fillId="11" borderId="28" xfId="0" applyFont="1" applyFill="1" applyBorder="1" applyAlignment="1">
      <alignment horizontal="center" vertical="center"/>
    </xf>
    <xf numFmtId="0" fontId="0" fillId="11" borderId="30" xfId="0" applyFill="1" applyBorder="1" applyAlignment="1">
      <alignment horizontal="center" vertical="center"/>
    </xf>
    <xf numFmtId="0" fontId="0" fillId="11" borderId="35" xfId="0" applyFill="1" applyBorder="1" applyAlignment="1">
      <alignment horizontal="center" vertical="center"/>
    </xf>
    <xf numFmtId="44" fontId="3" fillId="0" borderId="28" xfId="1" applyFont="1" applyBorder="1" applyAlignment="1">
      <alignment horizontal="center" vertical="center"/>
    </xf>
    <xf numFmtId="0" fontId="3" fillId="11" borderId="32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14" fontId="11" fillId="11" borderId="32" xfId="0" applyNumberFormat="1" applyFont="1" applyFill="1" applyBorder="1" applyAlignment="1">
      <alignment horizontal="center" vertical="center"/>
    </xf>
    <xf numFmtId="0" fontId="19" fillId="11" borderId="30" xfId="0" applyFont="1" applyFill="1" applyBorder="1" applyAlignment="1">
      <alignment horizontal="center" vertical="center"/>
    </xf>
    <xf numFmtId="0" fontId="19" fillId="11" borderId="35" xfId="0" applyFont="1" applyFill="1" applyBorder="1" applyAlignment="1">
      <alignment horizontal="center" vertical="center"/>
    </xf>
    <xf numFmtId="0" fontId="11" fillId="11" borderId="32" xfId="0" applyFont="1" applyFill="1" applyBorder="1" applyAlignment="1">
      <alignment horizontal="center" vertical="center" wrapText="1"/>
    </xf>
    <xf numFmtId="0" fontId="11" fillId="11" borderId="32" xfId="0" applyFont="1" applyFill="1" applyBorder="1" applyAlignment="1">
      <alignment horizontal="center" vertical="center"/>
    </xf>
    <xf numFmtId="44" fontId="3" fillId="0" borderId="32" xfId="1" applyFont="1" applyBorder="1" applyAlignment="1">
      <alignment horizontal="center" vertical="center" wrapText="1"/>
    </xf>
    <xf numFmtId="44" fontId="3" fillId="0" borderId="32" xfId="1" applyFont="1" applyBorder="1" applyAlignment="1">
      <alignment horizontal="center" vertical="center"/>
    </xf>
    <xf numFmtId="0" fontId="3" fillId="11" borderId="32" xfId="0" applyFont="1" applyFill="1" applyBorder="1" applyAlignment="1">
      <alignment horizontal="center" vertical="center" wrapText="1"/>
    </xf>
    <xf numFmtId="0" fontId="0" fillId="11" borderId="30" xfId="0" applyFill="1" applyBorder="1" applyAlignment="1">
      <alignment horizontal="center" vertical="center" wrapText="1"/>
    </xf>
    <xf numFmtId="0" fontId="0" fillId="11" borderId="35" xfId="0" applyFill="1" applyBorder="1" applyAlignment="1">
      <alignment horizontal="center" vertical="center" wrapText="1"/>
    </xf>
    <xf numFmtId="14" fontId="3" fillId="0" borderId="9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8" fontId="3" fillId="0" borderId="9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14" fontId="3" fillId="0" borderId="6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4" borderId="2" xfId="0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3" fillId="0" borderId="6" xfId="0" applyFont="1" applyBorder="1" applyAlignment="1">
      <alignment horizontal="center" vertical="center" wrapText="1"/>
    </xf>
    <xf numFmtId="14" fontId="3" fillId="0" borderId="6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vertical="top" wrapText="1"/>
    </xf>
    <xf numFmtId="0" fontId="0" fillId="0" borderId="8" xfId="0" applyBorder="1" applyAlignment="1">
      <alignment vertical="top"/>
    </xf>
    <xf numFmtId="14" fontId="3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7" xfId="0" applyBorder="1" applyAlignment="1">
      <alignment vertical="top"/>
    </xf>
    <xf numFmtId="0" fontId="3" fillId="7" borderId="9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6" fontId="3" fillId="0" borderId="9" xfId="0" applyNumberFormat="1" applyFont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14" fontId="3" fillId="4" borderId="9" xfId="0" applyNumberFormat="1" applyFont="1" applyFill="1" applyBorder="1" applyAlignment="1">
      <alignment horizontal="center" vertical="center"/>
    </xf>
    <xf numFmtId="0" fontId="14" fillId="8" borderId="25" xfId="0" applyNumberFormat="1" applyFont="1" applyFill="1" applyBorder="1" applyAlignment="1" applyProtection="1">
      <alignment horizontal="center"/>
    </xf>
    <xf numFmtId="0" fontId="14" fillId="8" borderId="26" xfId="0" applyNumberFormat="1" applyFont="1" applyFill="1" applyBorder="1" applyAlignment="1" applyProtection="1">
      <alignment horizontal="center"/>
    </xf>
    <xf numFmtId="0" fontId="14" fillId="8" borderId="25" xfId="0" applyNumberFormat="1" applyFont="1" applyFill="1" applyBorder="1" applyAlignment="1" applyProtection="1">
      <alignment horizontal="center" wrapText="1"/>
    </xf>
    <xf numFmtId="0" fontId="14" fillId="8" borderId="26" xfId="0" applyNumberFormat="1" applyFont="1" applyFill="1" applyBorder="1" applyAlignment="1" applyProtection="1">
      <alignment horizontal="center" wrapText="1"/>
    </xf>
    <xf numFmtId="0" fontId="15" fillId="0" borderId="28" xfId="0" applyNumberFormat="1" applyFont="1" applyFill="1" applyBorder="1" applyAlignment="1" applyProtection="1">
      <alignment horizontal="center" vertical="center"/>
    </xf>
    <xf numFmtId="0" fontId="15" fillId="0" borderId="30" xfId="0" applyNumberFormat="1" applyFont="1" applyFill="1" applyBorder="1" applyAlignment="1" applyProtection="1">
      <alignment horizontal="center" vertical="center"/>
    </xf>
    <xf numFmtId="0" fontId="15" fillId="0" borderId="29" xfId="0" applyNumberFormat="1" applyFont="1" applyFill="1" applyBorder="1" applyAlignment="1" applyProtection="1">
      <alignment horizontal="center" vertical="center"/>
    </xf>
    <xf numFmtId="0" fontId="15" fillId="0" borderId="28" xfId="0" applyNumberFormat="1" applyFont="1" applyFill="1" applyBorder="1" applyAlignment="1" applyProtection="1">
      <alignment horizontal="center" vertical="center" wrapText="1"/>
    </xf>
    <xf numFmtId="0" fontId="15" fillId="0" borderId="30" xfId="0" applyNumberFormat="1" applyFont="1" applyFill="1" applyBorder="1" applyAlignment="1" applyProtection="1">
      <alignment horizontal="center" vertical="center" wrapText="1"/>
    </xf>
    <xf numFmtId="0" fontId="15" fillId="0" borderId="29" xfId="0" applyNumberFormat="1" applyFont="1" applyFill="1" applyBorder="1" applyAlignment="1" applyProtection="1">
      <alignment horizontal="center" vertical="center" wrapText="1"/>
    </xf>
    <xf numFmtId="14" fontId="15" fillId="0" borderId="28" xfId="0" applyNumberFormat="1" applyFont="1" applyFill="1" applyBorder="1" applyAlignment="1" applyProtection="1">
      <alignment horizontal="center" vertical="center"/>
    </xf>
    <xf numFmtId="14" fontId="15" fillId="0" borderId="30" xfId="0" applyNumberFormat="1" applyFont="1" applyFill="1" applyBorder="1" applyAlignment="1" applyProtection="1">
      <alignment horizontal="center" vertical="center"/>
    </xf>
    <xf numFmtId="14" fontId="15" fillId="0" borderId="29" xfId="0" applyNumberFormat="1" applyFont="1" applyFill="1" applyBorder="1" applyAlignment="1" applyProtection="1">
      <alignment horizontal="center" vertical="center"/>
    </xf>
    <xf numFmtId="14" fontId="15" fillId="0" borderId="28" xfId="0" applyNumberFormat="1" applyFont="1" applyFill="1" applyBorder="1" applyAlignment="1" applyProtection="1">
      <alignment horizontal="center" vertical="center" wrapText="1"/>
    </xf>
    <xf numFmtId="14" fontId="15" fillId="0" borderId="30" xfId="0" applyNumberFormat="1" applyFont="1" applyFill="1" applyBorder="1" applyAlignment="1" applyProtection="1">
      <alignment horizontal="center" vertical="center" wrapText="1"/>
    </xf>
    <xf numFmtId="14" fontId="15" fillId="0" borderId="29" xfId="0" applyNumberFormat="1" applyFont="1" applyFill="1" applyBorder="1" applyAlignment="1" applyProtection="1">
      <alignment horizontal="center" vertical="center" wrapText="1"/>
    </xf>
    <xf numFmtId="14" fontId="15" fillId="0" borderId="32" xfId="0" applyNumberFormat="1" applyFont="1" applyFill="1" applyBorder="1" applyAlignment="1" applyProtection="1">
      <alignment horizontal="center" vertical="center" wrapText="1"/>
    </xf>
    <xf numFmtId="0" fontId="15" fillId="0" borderId="32" xfId="0" applyNumberFormat="1" applyFont="1" applyFill="1" applyBorder="1" applyAlignment="1" applyProtection="1">
      <alignment horizontal="center" vertical="center"/>
    </xf>
    <xf numFmtId="14" fontId="15" fillId="0" borderId="32" xfId="0" applyNumberFormat="1" applyFont="1" applyFill="1" applyBorder="1" applyAlignment="1" applyProtection="1">
      <alignment horizontal="center" vertical="center"/>
    </xf>
    <xf numFmtId="0" fontId="15" fillId="0" borderId="32" xfId="0" applyNumberFormat="1" applyFont="1" applyFill="1" applyBorder="1" applyAlignment="1" applyProtection="1">
      <alignment horizontal="center" vertical="center" wrapText="1"/>
    </xf>
    <xf numFmtId="8" fontId="17" fillId="0" borderId="9" xfId="0" applyNumberFormat="1" applyFont="1" applyBorder="1" applyAlignment="1">
      <alignment horizontal="center" vertical="center" wrapText="1"/>
    </xf>
    <xf numFmtId="8" fontId="17" fillId="0" borderId="7" xfId="0" applyNumberFormat="1" applyFont="1" applyBorder="1" applyAlignment="1">
      <alignment horizontal="center" vertical="center" wrapText="1"/>
    </xf>
    <xf numFmtId="8" fontId="17" fillId="0" borderId="35" xfId="0" applyNumberFormat="1" applyFont="1" applyBorder="1" applyAlignment="1">
      <alignment horizontal="center" vertical="center" wrapText="1"/>
    </xf>
    <xf numFmtId="6" fontId="15" fillId="0" borderId="32" xfId="0" applyNumberFormat="1" applyFont="1" applyFill="1" applyBorder="1" applyAlignment="1" applyProtection="1">
      <alignment horizontal="center" vertical="center" wrapText="1"/>
    </xf>
    <xf numFmtId="6" fontId="15" fillId="0" borderId="32" xfId="0" applyNumberFormat="1" applyFont="1" applyFill="1" applyBorder="1" applyAlignment="1" applyProtection="1">
      <alignment horizontal="center" vertical="center"/>
    </xf>
    <xf numFmtId="0" fontId="15" fillId="0" borderId="32" xfId="0" applyNumberFormat="1" applyFont="1" applyFill="1" applyBorder="1" applyAlignment="1" applyProtection="1">
      <alignment vertical="top" wrapText="1"/>
    </xf>
    <xf numFmtId="0" fontId="15" fillId="0" borderId="30" xfId="0" applyNumberFormat="1" applyFont="1" applyFill="1" applyBorder="1" applyAlignment="1" applyProtection="1">
      <alignment vertical="top" wrapText="1"/>
    </xf>
    <xf numFmtId="20" fontId="15" fillId="0" borderId="32" xfId="0" applyNumberFormat="1" applyFont="1" applyFill="1" applyBorder="1" applyAlignment="1" applyProtection="1">
      <alignment horizontal="center" vertical="center"/>
    </xf>
    <xf numFmtId="20" fontId="15" fillId="0" borderId="30" xfId="0" applyNumberFormat="1" applyFont="1" applyFill="1" applyBorder="1" applyAlignment="1" applyProtection="1">
      <alignment horizontal="center" vertical="center"/>
    </xf>
    <xf numFmtId="20" fontId="15" fillId="0" borderId="29" xfId="0" applyNumberFormat="1" applyFont="1" applyFill="1" applyBorder="1" applyAlignment="1" applyProtection="1">
      <alignment horizontal="center" vertical="center"/>
    </xf>
    <xf numFmtId="6" fontId="15" fillId="0" borderId="28" xfId="0" applyNumberFormat="1" applyFont="1" applyFill="1" applyBorder="1" applyAlignment="1" applyProtection="1">
      <alignment horizontal="center" vertical="center"/>
    </xf>
    <xf numFmtId="0" fontId="15" fillId="0" borderId="32" xfId="0" applyNumberFormat="1" applyFont="1" applyFill="1" applyBorder="1" applyAlignment="1" applyProtection="1">
      <alignment vertical="top"/>
    </xf>
    <xf numFmtId="0" fontId="15" fillId="0" borderId="29" xfId="0" applyNumberFormat="1" applyFont="1" applyFill="1" applyBorder="1" applyAlignment="1" applyProtection="1">
      <alignment vertical="top"/>
    </xf>
    <xf numFmtId="6" fontId="15" fillId="0" borderId="29" xfId="0" applyNumberFormat="1" applyFont="1" applyFill="1" applyBorder="1" applyAlignment="1" applyProtection="1">
      <alignment horizontal="center" vertical="center"/>
    </xf>
    <xf numFmtId="6" fontId="15" fillId="0" borderId="30" xfId="0" applyNumberFormat="1" applyFont="1" applyFill="1" applyBorder="1" applyAlignment="1" applyProtection="1">
      <alignment horizontal="center" vertical="center" wrapText="1"/>
    </xf>
    <xf numFmtId="6" fontId="15" fillId="0" borderId="29" xfId="0" applyNumberFormat="1" applyFont="1" applyFill="1" applyBorder="1" applyAlignment="1" applyProtection="1">
      <alignment horizontal="center" vertical="center" wrapText="1"/>
    </xf>
    <xf numFmtId="8" fontId="15" fillId="0" borderId="32" xfId="0" applyNumberFormat="1" applyFont="1" applyFill="1" applyBorder="1" applyAlignment="1" applyProtection="1">
      <alignment horizontal="center" vertical="center"/>
    </xf>
    <xf numFmtId="8" fontId="15" fillId="0" borderId="30" xfId="0" applyNumberFormat="1" applyFont="1" applyFill="1" applyBorder="1" applyAlignment="1" applyProtection="1">
      <alignment horizontal="center" vertical="center"/>
    </xf>
    <xf numFmtId="0" fontId="3" fillId="0" borderId="9" xfId="0" applyFont="1" applyBorder="1" applyAlignment="1">
      <alignment vertical="top"/>
    </xf>
    <xf numFmtId="0" fontId="3" fillId="3" borderId="9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20" fontId="3" fillId="0" borderId="9" xfId="0" applyNumberFormat="1" applyFont="1" applyFill="1" applyBorder="1" applyAlignment="1">
      <alignment horizontal="center" vertical="center"/>
    </xf>
    <xf numFmtId="14" fontId="3" fillId="0" borderId="9" xfId="0" applyNumberFormat="1" applyFont="1" applyFill="1" applyBorder="1" applyAlignment="1">
      <alignment horizontal="center" vertical="center"/>
    </xf>
    <xf numFmtId="14" fontId="3" fillId="0" borderId="7" xfId="0" applyNumberFormat="1" applyFont="1" applyFill="1" applyBorder="1" applyAlignment="1">
      <alignment horizontal="center" vertical="center"/>
    </xf>
    <xf numFmtId="6" fontId="3" fillId="0" borderId="9" xfId="0" applyNumberFormat="1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14" fontId="3" fillId="0" borderId="9" xfId="0" applyNumberFormat="1" applyFont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14" fontId="3" fillId="3" borderId="9" xfId="0" applyNumberFormat="1" applyFont="1" applyFill="1" applyBorder="1" applyAlignment="1">
      <alignment horizontal="center" vertical="center"/>
    </xf>
    <xf numFmtId="14" fontId="3" fillId="3" borderId="7" xfId="0" applyNumberFormat="1" applyFont="1" applyFill="1" applyBorder="1" applyAlignment="1">
      <alignment horizontal="center" vertical="center"/>
    </xf>
    <xf numFmtId="14" fontId="3" fillId="0" borderId="7" xfId="0" applyNumberFormat="1" applyFont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20" fontId="3" fillId="3" borderId="9" xfId="0" applyNumberFormat="1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8" fontId="3" fillId="0" borderId="9" xfId="0" applyNumberFormat="1" applyFont="1" applyBorder="1" applyAlignment="1">
      <alignment horizontal="center" vertical="center" wrapText="1"/>
    </xf>
    <xf numFmtId="6" fontId="3" fillId="0" borderId="9" xfId="0" applyNumberFormat="1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8" fontId="3" fillId="0" borderId="9" xfId="0" applyNumberFormat="1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14" fontId="3" fillId="3" borderId="6" xfId="0" applyNumberFormat="1" applyFont="1" applyFill="1" applyBorder="1" applyAlignment="1">
      <alignment horizontal="center" vertical="center"/>
    </xf>
    <xf numFmtId="14" fontId="3" fillId="3" borderId="6" xfId="0" applyNumberFormat="1" applyFont="1" applyFill="1" applyBorder="1" applyAlignment="1">
      <alignment horizontal="center" vertical="center" wrapText="1"/>
    </xf>
    <xf numFmtId="6" fontId="3" fillId="0" borderId="9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14" fontId="3" fillId="0" borderId="9" xfId="0" applyNumberFormat="1" applyFont="1" applyFill="1" applyBorder="1" applyAlignment="1">
      <alignment horizontal="center" vertical="center" wrapText="1"/>
    </xf>
    <xf numFmtId="14" fontId="3" fillId="3" borderId="8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14" fontId="3" fillId="0" borderId="8" xfId="0" applyNumberFormat="1" applyFont="1" applyBorder="1" applyAlignment="1">
      <alignment horizontal="center" vertical="center"/>
    </xf>
    <xf numFmtId="14" fontId="3" fillId="3" borderId="7" xfId="0" applyNumberFormat="1" applyFont="1" applyFill="1" applyBorder="1" applyAlignment="1">
      <alignment horizontal="center" vertical="center" wrapText="1"/>
    </xf>
    <xf numFmtId="14" fontId="3" fillId="0" borderId="7" xfId="0" applyNumberFormat="1" applyFont="1" applyFill="1" applyBorder="1" applyAlignment="1">
      <alignment horizontal="center" vertical="center" wrapText="1"/>
    </xf>
    <xf numFmtId="14" fontId="3" fillId="0" borderId="8" xfId="0" applyNumberFormat="1" applyFont="1" applyFill="1" applyBorder="1" applyAlignment="1">
      <alignment horizontal="center" vertical="center" wrapText="1"/>
    </xf>
    <xf numFmtId="14" fontId="3" fillId="0" borderId="8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center" vertical="center" wrapText="1"/>
    </xf>
    <xf numFmtId="14" fontId="3" fillId="0" borderId="6" xfId="0" applyNumberFormat="1" applyFont="1" applyFill="1" applyBorder="1" applyAlignment="1">
      <alignment horizontal="center" vertical="center"/>
    </xf>
    <xf numFmtId="14" fontId="3" fillId="0" borderId="6" xfId="0" applyNumberFormat="1" applyFont="1" applyFill="1" applyBorder="1" applyAlignment="1">
      <alignment horizontal="center" vertical="center" wrapText="1"/>
    </xf>
    <xf numFmtId="14" fontId="3" fillId="3" borderId="9" xfId="0" applyNumberFormat="1" applyFont="1" applyFill="1" applyBorder="1" applyAlignment="1">
      <alignment horizontal="center" vertical="center" wrapText="1"/>
    </xf>
    <xf numFmtId="8" fontId="3" fillId="0" borderId="9" xfId="0" applyNumberFormat="1" applyFont="1" applyFill="1" applyBorder="1" applyAlignment="1">
      <alignment horizontal="center" vertical="center"/>
    </xf>
    <xf numFmtId="0" fontId="3" fillId="0" borderId="9" xfId="0" quotePrefix="1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/>
    </xf>
    <xf numFmtId="14" fontId="6" fillId="0" borderId="9" xfId="0" applyNumberFormat="1" applyFont="1" applyFill="1" applyBorder="1" applyAlignment="1">
      <alignment horizontal="center" vertical="center"/>
    </xf>
    <xf numFmtId="0" fontId="3" fillId="0" borderId="9" xfId="0" quotePrefix="1" applyFont="1" applyFill="1" applyBorder="1" applyAlignment="1">
      <alignment horizontal="left" vertical="top" wrapText="1"/>
    </xf>
    <xf numFmtId="0" fontId="3" fillId="0" borderId="8" xfId="0" quotePrefix="1" applyFont="1" applyFill="1" applyBorder="1" applyAlignment="1">
      <alignment horizontal="left" vertical="top" wrapText="1"/>
    </xf>
    <xf numFmtId="20" fontId="6" fillId="0" borderId="9" xfId="0" applyNumberFormat="1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9" xfId="0" quotePrefix="1" applyFont="1" applyFill="1" applyBorder="1" applyAlignment="1">
      <alignment horizontal="left" vertical="center" wrapText="1"/>
    </xf>
    <xf numFmtId="0" fontId="3" fillId="0" borderId="8" xfId="0" quotePrefix="1" applyFont="1" applyFill="1" applyBorder="1" applyAlignment="1">
      <alignment horizontal="left" vertical="center" wrapText="1"/>
    </xf>
    <xf numFmtId="14" fontId="5" fillId="0" borderId="9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6" fontId="3" fillId="3" borderId="9" xfId="0" applyNumberFormat="1" applyFont="1" applyFill="1" applyBorder="1" applyAlignment="1">
      <alignment horizontal="center" vertical="center" wrapText="1"/>
    </xf>
    <xf numFmtId="14" fontId="6" fillId="0" borderId="8" xfId="0" applyNumberFormat="1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/>
    </xf>
    <xf numFmtId="20" fontId="6" fillId="0" borderId="8" xfId="0" applyNumberFormat="1" applyFont="1" applyFill="1" applyBorder="1" applyAlignment="1">
      <alignment horizontal="center" vertical="center"/>
    </xf>
    <xf numFmtId="14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/>
    <xf numFmtId="0" fontId="0" fillId="0" borderId="7" xfId="0" applyBorder="1" applyAlignment="1"/>
    <xf numFmtId="0" fontId="3" fillId="0" borderId="9" xfId="0" applyFont="1" applyBorder="1" applyAlignment="1">
      <alignment wrapText="1"/>
    </xf>
    <xf numFmtId="0" fontId="0" fillId="0" borderId="8" xfId="0" applyBorder="1" applyAlignment="1"/>
    <xf numFmtId="0" fontId="3" fillId="0" borderId="9" xfId="0" applyFont="1" applyFill="1" applyBorder="1" applyAlignment="1">
      <alignment vertical="center" wrapText="1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3" fillId="0" borderId="8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vertical="center" wrapText="1"/>
    </xf>
    <xf numFmtId="0" fontId="5" fillId="6" borderId="6" xfId="0" applyFont="1" applyFill="1" applyBorder="1" applyAlignment="1">
      <alignment vertical="center"/>
    </xf>
    <xf numFmtId="0" fontId="0" fillId="6" borderId="7" xfId="0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6" xfId="0" applyFont="1" applyFill="1" applyBorder="1" applyAlignment="1">
      <alignment wrapText="1"/>
    </xf>
    <xf numFmtId="0" fontId="0" fillId="0" borderId="7" xfId="0" applyFont="1" applyBorder="1" applyAlignment="1"/>
    <xf numFmtId="0" fontId="3" fillId="3" borderId="9" xfId="0" applyFont="1" applyFill="1" applyBorder="1" applyAlignment="1">
      <alignment wrapText="1"/>
    </xf>
    <xf numFmtId="0" fontId="0" fillId="3" borderId="7" xfId="0" applyFill="1" applyBorder="1" applyAlignment="1"/>
    <xf numFmtId="0" fontId="0" fillId="3" borderId="8" xfId="0" applyFill="1" applyBorder="1" applyAlignment="1"/>
    <xf numFmtId="0" fontId="0" fillId="3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14" fontId="6" fillId="0" borderId="7" xfId="0" applyNumberFormat="1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8" fontId="3" fillId="0" borderId="6" xfId="0" applyNumberFormat="1" applyFont="1" applyFill="1" applyBorder="1" applyAlignment="1">
      <alignment horizontal="center" vertical="center" wrapText="1"/>
    </xf>
    <xf numFmtId="0" fontId="10" fillId="0" borderId="7" xfId="0" applyFont="1" applyBorder="1" applyAlignment="1">
      <alignment vertical="center" wrapText="1"/>
    </xf>
    <xf numFmtId="0" fontId="10" fillId="0" borderId="7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0" fillId="0" borderId="7" xfId="0" applyFill="1" applyBorder="1" applyAlignment="1">
      <alignment vertical="center"/>
    </xf>
    <xf numFmtId="0" fontId="3" fillId="3" borderId="9" xfId="0" applyFont="1" applyFill="1" applyBorder="1" applyAlignment="1">
      <alignment horizontal="left" vertical="top" wrapText="1"/>
    </xf>
    <xf numFmtId="0" fontId="3" fillId="3" borderId="8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6" fontId="5" fillId="0" borderId="9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center" vertical="center"/>
    </xf>
    <xf numFmtId="14" fontId="5" fillId="0" borderId="9" xfId="0" applyNumberFormat="1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3" fillId="0" borderId="6" xfId="0" applyFont="1" applyFill="1" applyBorder="1" applyAlignment="1">
      <alignment vertical="center" wrapText="1"/>
    </xf>
    <xf numFmtId="0" fontId="6" fillId="3" borderId="9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14" fontId="6" fillId="3" borderId="9" xfId="0" applyNumberFormat="1" applyFont="1" applyFill="1" applyBorder="1" applyAlignment="1">
      <alignment horizontal="center" vertical="center"/>
    </xf>
    <xf numFmtId="14" fontId="6" fillId="3" borderId="7" xfId="0" applyNumberFormat="1" applyFont="1" applyFill="1" applyBorder="1" applyAlignment="1">
      <alignment horizontal="center" vertical="center"/>
    </xf>
    <xf numFmtId="44" fontId="3" fillId="3" borderId="9" xfId="1" applyFont="1" applyFill="1" applyBorder="1" applyAlignment="1">
      <alignment horizontal="center" vertical="center" wrapText="1"/>
    </xf>
    <xf numFmtId="44" fontId="3" fillId="3" borderId="7" xfId="1" applyFont="1" applyFill="1" applyBorder="1" applyAlignment="1">
      <alignment horizontal="center" vertical="center" wrapText="1"/>
    </xf>
    <xf numFmtId="44" fontId="3" fillId="3" borderId="8" xfId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44" fontId="3" fillId="0" borderId="9" xfId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vertical="center" wrapText="1"/>
    </xf>
    <xf numFmtId="0" fontId="0" fillId="3" borderId="7" xfId="0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14" fontId="9" fillId="0" borderId="9" xfId="0" applyNumberFormat="1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44" fontId="3" fillId="0" borderId="7" xfId="1" applyFont="1" applyFill="1" applyBorder="1" applyAlignment="1">
      <alignment horizontal="center" vertical="center" wrapText="1"/>
    </xf>
    <xf numFmtId="44" fontId="3" fillId="0" borderId="8" xfId="1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44" fontId="0" fillId="3" borderId="7" xfId="1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vertical="center" wrapText="1"/>
    </xf>
    <xf numFmtId="0" fontId="7" fillId="3" borderId="7" xfId="0" applyFont="1" applyFill="1" applyBorder="1" applyAlignment="1">
      <alignment vertical="center"/>
    </xf>
    <xf numFmtId="0" fontId="7" fillId="3" borderId="8" xfId="0" applyFont="1" applyFill="1" applyBorder="1" applyAlignment="1">
      <alignment vertical="center"/>
    </xf>
    <xf numFmtId="0" fontId="5" fillId="3" borderId="8" xfId="0" applyFont="1" applyFill="1" applyBorder="1" applyAlignment="1">
      <alignment horizontal="center" vertical="center"/>
    </xf>
    <xf numFmtId="49" fontId="0" fillId="3" borderId="7" xfId="0" applyNumberFormat="1" applyFill="1" applyBorder="1" applyAlignment="1">
      <alignment horizontal="center" vertical="center" wrapText="1"/>
    </xf>
    <xf numFmtId="14" fontId="5" fillId="3" borderId="9" xfId="0" applyNumberFormat="1" applyFont="1" applyFill="1" applyBorder="1" applyAlignment="1">
      <alignment horizontal="center" vertical="center" wrapText="1"/>
    </xf>
    <xf numFmtId="49" fontId="0" fillId="3" borderId="7" xfId="0" applyNumberFormat="1" applyFill="1" applyBorder="1" applyAlignment="1">
      <alignment horizontal="center" vertical="center"/>
    </xf>
    <xf numFmtId="0" fontId="0" fillId="0" borderId="7" xfId="0" applyFill="1" applyBorder="1" applyAlignment="1"/>
    <xf numFmtId="0" fontId="0" fillId="0" borderId="8" xfId="0" applyFill="1" applyBorder="1" applyAlignment="1"/>
    <xf numFmtId="8" fontId="3" fillId="0" borderId="6" xfId="1" applyNumberFormat="1" applyFont="1" applyFill="1" applyBorder="1" applyAlignment="1">
      <alignment horizontal="center" vertical="center" wrapText="1"/>
    </xf>
    <xf numFmtId="44" fontId="0" fillId="0" borderId="7" xfId="1" applyFont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 wrapText="1"/>
    </xf>
    <xf numFmtId="44" fontId="3" fillId="0" borderId="6" xfId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8" fontId="3" fillId="0" borderId="9" xfId="1" applyNumberFormat="1" applyFont="1" applyFill="1" applyBorder="1" applyAlignment="1">
      <alignment horizontal="center" vertical="center" wrapText="1"/>
    </xf>
    <xf numFmtId="44" fontId="3" fillId="0" borderId="7" xfId="1" applyFont="1" applyFill="1" applyBorder="1" applyAlignment="1">
      <alignment vertical="center"/>
    </xf>
    <xf numFmtId="44" fontId="3" fillId="0" borderId="8" xfId="1" applyFont="1" applyFill="1" applyBorder="1" applyAlignment="1">
      <alignment vertical="center"/>
    </xf>
    <xf numFmtId="44" fontId="3" fillId="0" borderId="9" xfId="1" applyFont="1" applyBorder="1" applyAlignment="1">
      <alignment horizontal="center" vertical="center" wrapText="1"/>
    </xf>
    <xf numFmtId="44" fontId="3" fillId="0" borderId="7" xfId="1" applyFont="1" applyBorder="1" applyAlignment="1">
      <alignment horizontal="center" vertical="center" wrapText="1"/>
    </xf>
    <xf numFmtId="44" fontId="3" fillId="0" borderId="8" xfId="1" applyFont="1" applyBorder="1" applyAlignment="1">
      <alignment horizontal="center" vertical="center" wrapText="1"/>
    </xf>
    <xf numFmtId="49" fontId="0" fillId="0" borderId="7" xfId="0" applyNumberFormat="1" applyFill="1" applyBorder="1" applyAlignment="1">
      <alignment horizontal="center" vertical="center"/>
    </xf>
    <xf numFmtId="44" fontId="0" fillId="0" borderId="7" xfId="1" applyFont="1" applyFill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44" fontId="4" fillId="0" borderId="7" xfId="1" applyFont="1" applyFill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4" fontId="5" fillId="0" borderId="9" xfId="1" applyFont="1" applyFill="1" applyBorder="1" applyAlignment="1">
      <alignment horizontal="center" vertical="center" wrapText="1"/>
    </xf>
    <xf numFmtId="44" fontId="7" fillId="0" borderId="7" xfId="1" applyFont="1" applyFill="1" applyBorder="1" applyAlignment="1">
      <alignment vertical="center"/>
    </xf>
    <xf numFmtId="44" fontId="7" fillId="0" borderId="8" xfId="1" applyFont="1" applyFill="1" applyBorder="1" applyAlignment="1">
      <alignment vertical="center"/>
    </xf>
    <xf numFmtId="44" fontId="0" fillId="0" borderId="8" xfId="1" applyFont="1" applyBorder="1" applyAlignment="1">
      <alignment vertical="center"/>
    </xf>
    <xf numFmtId="49" fontId="0" fillId="0" borderId="7" xfId="0" applyNumberFormat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44" fontId="4" fillId="0" borderId="7" xfId="1" applyFont="1" applyFill="1" applyBorder="1" applyAlignment="1">
      <alignment horizontal="center" vertical="center" wrapText="1"/>
    </xf>
    <xf numFmtId="6" fontId="3" fillId="0" borderId="9" xfId="1" applyNumberFormat="1" applyFont="1" applyBorder="1" applyAlignment="1">
      <alignment horizontal="center" vertical="center" wrapText="1"/>
    </xf>
    <xf numFmtId="44" fontId="0" fillId="0" borderId="7" xfId="1" applyFont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/>
    </xf>
    <xf numFmtId="6" fontId="3" fillId="0" borderId="6" xfId="1" applyNumberFormat="1" applyFont="1" applyFill="1" applyBorder="1" applyAlignment="1">
      <alignment horizontal="center" vertical="center" wrapText="1"/>
    </xf>
    <xf numFmtId="6" fontId="3" fillId="0" borderId="9" xfId="1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top" wrapText="1"/>
    </xf>
    <xf numFmtId="44" fontId="0" fillId="0" borderId="8" xfId="1" applyFont="1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44" fontId="3" fillId="0" borderId="5" xfId="1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44" fontId="4" fillId="0" borderId="7" xfId="1" applyFont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vertical="center" wrapText="1"/>
    </xf>
    <xf numFmtId="44" fontId="3" fillId="3" borderId="6" xfId="1" applyFont="1" applyFill="1" applyBorder="1" applyAlignment="1">
      <alignment horizontal="center" vertical="center" wrapText="1"/>
    </xf>
    <xf numFmtId="44" fontId="4" fillId="3" borderId="7" xfId="1" applyFont="1" applyFill="1" applyBorder="1" applyAlignment="1">
      <alignment horizontal="center" vertical="center"/>
    </xf>
    <xf numFmtId="44" fontId="5" fillId="3" borderId="9" xfId="1" applyFont="1" applyFill="1" applyBorder="1" applyAlignment="1">
      <alignment horizontal="center" vertical="center" wrapText="1"/>
    </xf>
    <xf numFmtId="44" fontId="7" fillId="3" borderId="7" xfId="1" applyFont="1" applyFill="1" applyBorder="1" applyAlignment="1">
      <alignment vertical="center"/>
    </xf>
    <xf numFmtId="44" fontId="7" fillId="3" borderId="8" xfId="1" applyFont="1" applyFill="1" applyBorder="1" applyAlignment="1">
      <alignment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4" fontId="5" fillId="0" borderId="9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3" borderId="9" xfId="0" applyNumberFormat="1" applyFont="1" applyFill="1" applyBorder="1" applyAlignment="1">
      <alignment horizontal="center" vertical="center" wrapText="1"/>
    </xf>
    <xf numFmtId="0" fontId="3" fillId="3" borderId="7" xfId="0" applyNumberFormat="1" applyFont="1" applyFill="1" applyBorder="1" applyAlignment="1">
      <alignment horizontal="center" vertical="center" wrapText="1"/>
    </xf>
    <xf numFmtId="0" fontId="3" fillId="3" borderId="8" xfId="0" applyNumberFormat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23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0" fontId="0" fillId="0" borderId="21" xfId="0" applyFill="1" applyBorder="1" applyAlignment="1">
      <alignment vertical="center" wrapText="1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vertical="center"/>
    </xf>
    <xf numFmtId="44" fontId="5" fillId="3" borderId="6" xfId="1" applyFont="1" applyFill="1" applyBorder="1" applyAlignment="1">
      <alignment horizontal="center" vertical="center" wrapText="1"/>
    </xf>
    <xf numFmtId="44" fontId="0" fillId="3" borderId="7" xfId="1" applyFont="1" applyFill="1" applyBorder="1" applyAlignment="1">
      <alignment horizontal="center" vertical="center"/>
    </xf>
    <xf numFmtId="44" fontId="0" fillId="0" borderId="5" xfId="1" applyFont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44" fontId="10" fillId="0" borderId="6" xfId="1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14" fontId="3" fillId="0" borderId="30" xfId="0" applyNumberFormat="1" applyFont="1" applyFill="1" applyBorder="1" applyAlignment="1">
      <alignment horizontal="center" vertical="center"/>
    </xf>
    <xf numFmtId="14" fontId="3" fillId="0" borderId="35" xfId="0" applyNumberFormat="1" applyFont="1" applyFill="1" applyBorder="1" applyAlignment="1">
      <alignment horizontal="center" vertical="center"/>
    </xf>
    <xf numFmtId="6" fontId="3" fillId="0" borderId="32" xfId="1" applyNumberFormat="1" applyFont="1" applyFill="1" applyBorder="1" applyAlignment="1">
      <alignment horizontal="center" vertical="center" wrapText="1"/>
    </xf>
    <xf numFmtId="6" fontId="3" fillId="0" borderId="35" xfId="1" applyNumberFormat="1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14" fontId="6" fillId="0" borderId="35" xfId="0" applyNumberFormat="1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14" fontId="3" fillId="0" borderId="32" xfId="0" applyNumberFormat="1" applyFont="1" applyFill="1" applyBorder="1" applyAlignment="1">
      <alignment horizontal="center" vertical="center" wrapText="1"/>
    </xf>
    <xf numFmtId="14" fontId="3" fillId="0" borderId="35" xfId="0" applyNumberFormat="1" applyFont="1" applyFill="1" applyBorder="1" applyAlignment="1">
      <alignment horizontal="center" vertical="center" wrapText="1"/>
    </xf>
    <xf numFmtId="14" fontId="6" fillId="0" borderId="30" xfId="0" applyNumberFormat="1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44" fontId="3" fillId="0" borderId="32" xfId="1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/>
    </xf>
    <xf numFmtId="0" fontId="2" fillId="5" borderId="26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 vertical="center"/>
    </xf>
    <xf numFmtId="14" fontId="3" fillId="0" borderId="28" xfId="0" applyNumberFormat="1" applyFont="1" applyFill="1" applyBorder="1" applyAlignment="1">
      <alignment horizontal="center" vertical="center"/>
    </xf>
    <xf numFmtId="14" fontId="3" fillId="0" borderId="30" xfId="0" applyNumberFormat="1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14" fontId="3" fillId="0" borderId="31" xfId="0" applyNumberFormat="1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vertical="center"/>
    </xf>
    <xf numFmtId="0" fontId="5" fillId="0" borderId="31" xfId="0" applyFont="1" applyFill="1" applyBorder="1" applyAlignment="1">
      <alignment horizontal="center" vertical="center"/>
    </xf>
    <xf numFmtId="44" fontId="3" fillId="0" borderId="31" xfId="1" applyFont="1" applyFill="1" applyBorder="1" applyAlignment="1">
      <alignment horizontal="center" vertical="center" wrapText="1"/>
    </xf>
    <xf numFmtId="44" fontId="3" fillId="0" borderId="31" xfId="1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vertical="center" wrapText="1"/>
    </xf>
    <xf numFmtId="0" fontId="5" fillId="0" borderId="35" xfId="0" applyFont="1" applyFill="1" applyBorder="1" applyAlignment="1">
      <alignment vertical="center" wrapText="1"/>
    </xf>
    <xf numFmtId="49" fontId="3" fillId="0" borderId="32" xfId="0" applyNumberFormat="1" applyFont="1" applyFill="1" applyBorder="1" applyAlignment="1">
      <alignment horizontal="center" vertical="center" wrapText="1"/>
    </xf>
    <xf numFmtId="49" fontId="3" fillId="0" borderId="35" xfId="0" applyNumberFormat="1" applyFont="1" applyFill="1" applyBorder="1" applyAlignment="1">
      <alignment horizontal="center" vertical="center" wrapText="1"/>
    </xf>
    <xf numFmtId="14" fontId="6" fillId="0" borderId="31" xfId="0" applyNumberFormat="1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left" vertical="center"/>
    </xf>
    <xf numFmtId="0" fontId="5" fillId="0" borderId="35" xfId="0" applyFont="1" applyFill="1" applyBorder="1" applyAlignment="1">
      <alignment horizontal="left" vertical="center"/>
    </xf>
    <xf numFmtId="14" fontId="3" fillId="0" borderId="12" xfId="0" applyNumberFormat="1" applyFont="1" applyFill="1" applyBorder="1" applyAlignment="1">
      <alignment horizontal="center" vertical="center"/>
    </xf>
    <xf numFmtId="14" fontId="3" fillId="0" borderId="21" xfId="0" applyNumberFormat="1" applyFont="1" applyFill="1" applyBorder="1" applyAlignment="1">
      <alignment horizontal="center" vertical="center"/>
    </xf>
    <xf numFmtId="0" fontId="3" fillId="0" borderId="32" xfId="0" applyNumberFormat="1" applyFont="1" applyFill="1" applyBorder="1" applyAlignment="1">
      <alignment horizontal="center" vertical="center" wrapText="1"/>
    </xf>
    <xf numFmtId="0" fontId="3" fillId="0" borderId="35" xfId="0" applyNumberFormat="1" applyFont="1" applyFill="1" applyBorder="1" applyAlignment="1">
      <alignment horizontal="center" vertical="center" wrapText="1"/>
    </xf>
    <xf numFmtId="14" fontId="6" fillId="0" borderId="33" xfId="0" applyNumberFormat="1" applyFont="1" applyFill="1" applyBorder="1" applyAlignment="1">
      <alignment horizontal="center" vertical="center"/>
    </xf>
    <xf numFmtId="14" fontId="5" fillId="0" borderId="32" xfId="0" applyNumberFormat="1" applyFont="1" applyFill="1" applyBorder="1" applyAlignment="1">
      <alignment horizontal="center" vertical="center"/>
    </xf>
    <xf numFmtId="14" fontId="5" fillId="0" borderId="30" xfId="0" applyNumberFormat="1" applyFont="1" applyFill="1" applyBorder="1" applyAlignment="1">
      <alignment horizontal="center" vertical="center"/>
    </xf>
    <xf numFmtId="14" fontId="5" fillId="0" borderId="35" xfId="0" applyNumberFormat="1" applyFont="1" applyFill="1" applyBorder="1" applyAlignment="1">
      <alignment horizontal="center" vertical="center"/>
    </xf>
    <xf numFmtId="14" fontId="5" fillId="0" borderId="6" xfId="0" applyNumberFormat="1" applyFont="1" applyFill="1" applyBorder="1" applyAlignment="1">
      <alignment horizontal="center" vertical="center"/>
    </xf>
    <xf numFmtId="6" fontId="3" fillId="0" borderId="30" xfId="1" applyNumberFormat="1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44" fontId="0" fillId="0" borderId="7" xfId="1" applyFont="1" applyFill="1" applyBorder="1" applyAlignment="1">
      <alignment horizontal="center" vertical="center"/>
    </xf>
    <xf numFmtId="0" fontId="7" fillId="0" borderId="7" xfId="0" applyFont="1" applyFill="1" applyBorder="1" applyAlignment="1"/>
    <xf numFmtId="0" fontId="5" fillId="0" borderId="6" xfId="0" applyFont="1" applyFill="1" applyBorder="1" applyAlignment="1">
      <alignment vertical="center" wrapText="1"/>
    </xf>
    <xf numFmtId="0" fontId="9" fillId="0" borderId="32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14" fontId="9" fillId="0" borderId="32" xfId="0" applyNumberFormat="1" applyFont="1" applyFill="1" applyBorder="1" applyAlignment="1">
      <alignment horizontal="center" vertical="center"/>
    </xf>
    <xf numFmtId="14" fontId="9" fillId="0" borderId="30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0" fillId="0" borderId="32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44" fontId="5" fillId="0" borderId="32" xfId="1" applyFont="1" applyFill="1" applyBorder="1" applyAlignment="1">
      <alignment horizontal="center" vertical="center" wrapText="1"/>
    </xf>
    <xf numFmtId="44" fontId="5" fillId="0" borderId="35" xfId="1" applyFont="1" applyFill="1" applyBorder="1" applyAlignment="1">
      <alignment horizontal="center" vertical="center" wrapText="1"/>
    </xf>
    <xf numFmtId="14" fontId="6" fillId="0" borderId="32" xfId="0" applyNumberFormat="1" applyFont="1" applyFill="1" applyBorder="1" applyAlignment="1">
      <alignment horizontal="center" vertical="center" wrapText="1"/>
    </xf>
    <xf numFmtId="14" fontId="6" fillId="0" borderId="35" xfId="0" applyNumberFormat="1" applyFont="1" applyFill="1" applyBorder="1" applyAlignment="1">
      <alignment horizontal="center" vertical="center" wrapText="1"/>
    </xf>
    <xf numFmtId="44" fontId="0" fillId="0" borderId="35" xfId="1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0" fillId="0" borderId="31" xfId="0" applyFill="1" applyBorder="1" applyAlignment="1"/>
    <xf numFmtId="0" fontId="7" fillId="0" borderId="31" xfId="0" applyFont="1" applyFill="1" applyBorder="1" applyAlignment="1">
      <alignment vertical="center"/>
    </xf>
    <xf numFmtId="49" fontId="3" fillId="0" borderId="30" xfId="0" applyNumberFormat="1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3" fillId="0" borderId="30" xfId="0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0" fillId="0" borderId="30" xfId="0" applyFill="1" applyBorder="1" applyAlignment="1"/>
    <xf numFmtId="0" fontId="0" fillId="0" borderId="35" xfId="0" applyFill="1" applyBorder="1" applyAlignment="1"/>
    <xf numFmtId="0" fontId="7" fillId="0" borderId="30" xfId="0" applyFont="1" applyFill="1" applyBorder="1" applyAlignment="1">
      <alignment vertical="center"/>
    </xf>
    <xf numFmtId="0" fontId="7" fillId="0" borderId="35" xfId="0" applyFont="1" applyFill="1" applyBorder="1" applyAlignment="1">
      <alignment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0" fillId="7" borderId="7" xfId="0" applyFont="1" applyFill="1" applyBorder="1" applyAlignment="1">
      <alignment horizontal="center" vertical="center"/>
    </xf>
    <xf numFmtId="14" fontId="3" fillId="7" borderId="6" xfId="0" applyNumberFormat="1" applyFont="1" applyFill="1" applyBorder="1" applyAlignment="1">
      <alignment horizontal="center" vertical="center"/>
    </xf>
    <xf numFmtId="44" fontId="3" fillId="7" borderId="6" xfId="1" applyFont="1" applyFill="1" applyBorder="1" applyAlignment="1">
      <alignment horizontal="center" vertical="center" wrapText="1"/>
    </xf>
    <xf numFmtId="44" fontId="0" fillId="7" borderId="7" xfId="1" applyFont="1" applyFill="1" applyBorder="1" applyAlignment="1">
      <alignment horizontal="center" vertical="center"/>
    </xf>
    <xf numFmtId="49" fontId="3" fillId="7" borderId="6" xfId="0" applyNumberFormat="1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14" fontId="3" fillId="7" borderId="6" xfId="0" applyNumberFormat="1" applyFont="1" applyFill="1" applyBorder="1" applyAlignment="1">
      <alignment horizontal="center" vertical="center" wrapText="1"/>
    </xf>
    <xf numFmtId="14" fontId="3" fillId="7" borderId="7" xfId="0" applyNumberFormat="1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vertical="center" wrapText="1"/>
    </xf>
    <xf numFmtId="0" fontId="0" fillId="7" borderId="7" xfId="0" applyFont="1" applyFill="1" applyBorder="1" applyAlignment="1">
      <alignment vertical="center"/>
    </xf>
    <xf numFmtId="49" fontId="3" fillId="7" borderId="9" xfId="0" applyNumberFormat="1" applyFont="1" applyFill="1" applyBorder="1" applyAlignment="1">
      <alignment horizontal="center" vertical="center" wrapText="1"/>
    </xf>
    <xf numFmtId="14" fontId="3" fillId="7" borderId="9" xfId="0" applyNumberFormat="1" applyFont="1" applyFill="1" applyBorder="1" applyAlignment="1">
      <alignment horizontal="center" vertical="center"/>
    </xf>
    <xf numFmtId="14" fontId="3" fillId="7" borderId="7" xfId="0" applyNumberFormat="1" applyFont="1" applyFill="1" applyBorder="1" applyAlignment="1">
      <alignment horizontal="center" vertical="center"/>
    </xf>
    <xf numFmtId="14" fontId="3" fillId="7" borderId="8" xfId="0" applyNumberFormat="1" applyFont="1" applyFill="1" applyBorder="1" applyAlignment="1">
      <alignment horizontal="center" vertical="center"/>
    </xf>
    <xf numFmtId="0" fontId="3" fillId="7" borderId="9" xfId="0" applyFont="1" applyFill="1" applyBorder="1" applyAlignment="1">
      <alignment vertical="center" wrapText="1"/>
    </xf>
    <xf numFmtId="0" fontId="0" fillId="7" borderId="7" xfId="0" applyFill="1" applyBorder="1" applyAlignment="1">
      <alignment vertical="center"/>
    </xf>
    <xf numFmtId="0" fontId="0" fillId="7" borderId="8" xfId="0" applyFill="1" applyBorder="1" applyAlignment="1">
      <alignment vertical="center"/>
    </xf>
    <xf numFmtId="0" fontId="3" fillId="7" borderId="9" xfId="0" applyFont="1" applyFill="1" applyBorder="1" applyAlignment="1">
      <alignment horizontal="center" vertical="center" wrapText="1"/>
    </xf>
    <xf numFmtId="44" fontId="3" fillId="7" borderId="9" xfId="1" applyFont="1" applyFill="1" applyBorder="1" applyAlignment="1">
      <alignment horizontal="center" vertical="center" wrapText="1"/>
    </xf>
    <xf numFmtId="44" fontId="0" fillId="7" borderId="7" xfId="1" applyFont="1" applyFill="1" applyBorder="1" applyAlignment="1">
      <alignment horizontal="center" vertical="center" wrapText="1"/>
    </xf>
    <xf numFmtId="14" fontId="3" fillId="0" borderId="6" xfId="0" quotePrefix="1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3" fillId="0" borderId="33" xfId="0" applyFont="1" applyFill="1" applyBorder="1" applyAlignment="1">
      <alignment horizontal="left" vertical="center" wrapText="1"/>
    </xf>
    <xf numFmtId="14" fontId="3" fillId="0" borderId="33" xfId="0" applyNumberFormat="1" applyFont="1" applyFill="1" applyBorder="1" applyAlignment="1">
      <alignment horizontal="center" vertical="center"/>
    </xf>
    <xf numFmtId="14" fontId="3" fillId="0" borderId="9" xfId="0" quotePrefix="1" applyNumberFormat="1" applyFont="1" applyFill="1" applyBorder="1" applyAlignment="1">
      <alignment horizontal="center" vertical="center"/>
    </xf>
    <xf numFmtId="17" fontId="3" fillId="0" borderId="9" xfId="0" applyNumberFormat="1" applyFont="1" applyFill="1" applyBorder="1" applyAlignment="1">
      <alignment horizontal="center" vertical="center" wrapText="1"/>
    </xf>
    <xf numFmtId="0" fontId="0" fillId="0" borderId="33" xfId="0" applyFill="1" applyBorder="1" applyAlignment="1"/>
    <xf numFmtId="0" fontId="0" fillId="0" borderId="3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49" fontId="3" fillId="0" borderId="33" xfId="0" applyNumberFormat="1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14" fontId="3" fillId="0" borderId="28" xfId="0" applyNumberFormat="1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14" fontId="3" fillId="0" borderId="28" xfId="0" quotePrefix="1" applyNumberFormat="1" applyFont="1" applyFill="1" applyBorder="1" applyAlignment="1">
      <alignment horizontal="center" vertical="center"/>
    </xf>
    <xf numFmtId="6" fontId="3" fillId="0" borderId="28" xfId="1" applyNumberFormat="1" applyFont="1" applyFill="1" applyBorder="1" applyAlignment="1">
      <alignment horizontal="center" vertical="center" wrapText="1"/>
    </xf>
    <xf numFmtId="6" fontId="3" fillId="0" borderId="7" xfId="1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6" fontId="3" fillId="0" borderId="8" xfId="1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/>
    </xf>
    <xf numFmtId="0" fontId="3" fillId="0" borderId="9" xfId="0" applyFont="1" applyFill="1" applyBorder="1" applyAlignment="1">
      <alignment horizontal="center" vertical="top"/>
    </xf>
    <xf numFmtId="0" fontId="0" fillId="0" borderId="7" xfId="0" applyFill="1" applyBorder="1" applyAlignment="1">
      <alignment horizontal="center" vertical="top"/>
    </xf>
    <xf numFmtId="0" fontId="0" fillId="0" borderId="8" xfId="0" applyFill="1" applyBorder="1" applyAlignment="1">
      <alignment horizontal="center" vertical="top"/>
    </xf>
    <xf numFmtId="0" fontId="3" fillId="0" borderId="7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44" fontId="0" fillId="0" borderId="8" xfId="1" applyFont="1" applyFill="1" applyBorder="1" applyAlignment="1">
      <alignment horizontal="center" vertical="center"/>
    </xf>
    <xf numFmtId="44" fontId="3" fillId="0" borderId="33" xfId="1" applyFont="1" applyFill="1" applyBorder="1" applyAlignment="1">
      <alignment horizontal="center" vertical="center" wrapText="1"/>
    </xf>
    <xf numFmtId="14" fontId="6" fillId="0" borderId="7" xfId="0" applyNumberFormat="1" applyFont="1" applyFill="1" applyBorder="1" applyAlignment="1">
      <alignment horizontal="center" vertical="center" wrapText="1"/>
    </xf>
    <xf numFmtId="14" fontId="6" fillId="0" borderId="8" xfId="0" applyNumberFormat="1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20" fontId="3" fillId="0" borderId="8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4" fontId="3" fillId="0" borderId="13" xfId="1" applyFont="1" applyFill="1" applyBorder="1" applyAlignment="1">
      <alignment horizontal="center" vertical="center" wrapText="1"/>
    </xf>
    <xf numFmtId="44" fontId="0" fillId="0" borderId="1" xfId="1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57151</xdr:colOff>
      <xdr:row>47</xdr:row>
      <xdr:rowOff>202436</xdr:rowOff>
    </xdr:from>
    <xdr:to>
      <xdr:col>3</xdr:col>
      <xdr:colOff>1943101</xdr:colOff>
      <xdr:row>53</xdr:row>
      <xdr:rowOff>94629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52651" y="12527786"/>
          <a:ext cx="1885950" cy="13780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76201</xdr:colOff>
      <xdr:row>518</xdr:row>
      <xdr:rowOff>838200</xdr:rowOff>
    </xdr:from>
    <xdr:to>
      <xdr:col>3</xdr:col>
      <xdr:colOff>2029820</xdr:colOff>
      <xdr:row>518</xdr:row>
      <xdr:rowOff>2228849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6" y="140474700"/>
          <a:ext cx="3887194" cy="1390649"/>
        </a:xfrm>
        <a:prstGeom prst="rect">
          <a:avLst/>
        </a:prstGeom>
      </xdr:spPr>
    </xdr:pic>
    <xdr:clientData/>
  </xdr:twoCellAnchor>
  <xdr:twoCellAnchor editAs="oneCell">
    <xdr:from>
      <xdr:col>1</xdr:col>
      <xdr:colOff>9527</xdr:colOff>
      <xdr:row>518</xdr:row>
      <xdr:rowOff>2249923</xdr:rowOff>
    </xdr:from>
    <xdr:to>
      <xdr:col>3</xdr:col>
      <xdr:colOff>1657350</xdr:colOff>
      <xdr:row>519</xdr:row>
      <xdr:rowOff>107974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1452" y="141886423"/>
          <a:ext cx="3581398" cy="2763426"/>
        </a:xfrm>
        <a:prstGeom prst="rect">
          <a:avLst/>
        </a:prstGeom>
      </xdr:spPr>
    </xdr:pic>
    <xdr:clientData/>
  </xdr:twoCellAnchor>
  <xdr:twoCellAnchor editAs="oneCell">
    <xdr:from>
      <xdr:col>2</xdr:col>
      <xdr:colOff>19051</xdr:colOff>
      <xdr:row>521</xdr:row>
      <xdr:rowOff>238360</xdr:rowOff>
    </xdr:from>
    <xdr:to>
      <xdr:col>4</xdr:col>
      <xdr:colOff>38101</xdr:colOff>
      <xdr:row>521</xdr:row>
      <xdr:rowOff>1580861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43001" y="144475435"/>
          <a:ext cx="3028950" cy="1342501"/>
        </a:xfrm>
        <a:prstGeom prst="rect">
          <a:avLst/>
        </a:prstGeom>
      </xdr:spPr>
    </xdr:pic>
    <xdr:clientData/>
  </xdr:twoCellAnchor>
  <xdr:twoCellAnchor editAs="oneCell">
    <xdr:from>
      <xdr:col>11</xdr:col>
      <xdr:colOff>95250</xdr:colOff>
      <xdr:row>516</xdr:row>
      <xdr:rowOff>91178</xdr:rowOff>
    </xdr:from>
    <xdr:to>
      <xdr:col>12</xdr:col>
      <xdr:colOff>1504950</xdr:colOff>
      <xdr:row>518</xdr:row>
      <xdr:rowOff>3123574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049000" y="139346678"/>
          <a:ext cx="3810000" cy="3413396"/>
        </a:xfrm>
        <a:prstGeom prst="rect">
          <a:avLst/>
        </a:prstGeom>
      </xdr:spPr>
    </xdr:pic>
    <xdr:clientData/>
  </xdr:twoCellAnchor>
  <xdr:twoCellAnchor editAs="oneCell">
    <xdr:from>
      <xdr:col>11</xdr:col>
      <xdr:colOff>38101</xdr:colOff>
      <xdr:row>521</xdr:row>
      <xdr:rowOff>339767</xdr:rowOff>
    </xdr:from>
    <xdr:to>
      <xdr:col>12</xdr:col>
      <xdr:colOff>1504951</xdr:colOff>
      <xdr:row>521</xdr:row>
      <xdr:rowOff>838111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0991851" y="144576842"/>
          <a:ext cx="3867150" cy="498344"/>
        </a:xfrm>
        <a:prstGeom prst="rect">
          <a:avLst/>
        </a:prstGeom>
      </xdr:spPr>
    </xdr:pic>
    <xdr:clientData/>
  </xdr:twoCellAnchor>
  <xdr:twoCellAnchor editAs="oneCell">
    <xdr:from>
      <xdr:col>11</xdr:col>
      <xdr:colOff>38101</xdr:colOff>
      <xdr:row>521</xdr:row>
      <xdr:rowOff>849698</xdr:rowOff>
    </xdr:from>
    <xdr:to>
      <xdr:col>12</xdr:col>
      <xdr:colOff>1485900</xdr:colOff>
      <xdr:row>521</xdr:row>
      <xdr:rowOff>1047713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0991851" y="145086773"/>
          <a:ext cx="3848099" cy="198015"/>
        </a:xfrm>
        <a:prstGeom prst="rect">
          <a:avLst/>
        </a:prstGeom>
      </xdr:spPr>
    </xdr:pic>
    <xdr:clientData/>
  </xdr:twoCellAnchor>
  <xdr:twoCellAnchor editAs="oneCell">
    <xdr:from>
      <xdr:col>11</xdr:col>
      <xdr:colOff>28575</xdr:colOff>
      <xdr:row>521</xdr:row>
      <xdr:rowOff>1062335</xdr:rowOff>
    </xdr:from>
    <xdr:to>
      <xdr:col>12</xdr:col>
      <xdr:colOff>1533525</xdr:colOff>
      <xdr:row>521</xdr:row>
      <xdr:rowOff>2028651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0982325" y="145299410"/>
          <a:ext cx="3905250" cy="966316"/>
        </a:xfrm>
        <a:prstGeom prst="rect">
          <a:avLst/>
        </a:prstGeom>
      </xdr:spPr>
    </xdr:pic>
    <xdr:clientData/>
  </xdr:twoCellAnchor>
  <xdr:twoCellAnchor editAs="oneCell">
    <xdr:from>
      <xdr:col>11</xdr:col>
      <xdr:colOff>47625</xdr:colOff>
      <xdr:row>521</xdr:row>
      <xdr:rowOff>2036807</xdr:rowOff>
    </xdr:from>
    <xdr:to>
      <xdr:col>12</xdr:col>
      <xdr:colOff>1552575</xdr:colOff>
      <xdr:row>521</xdr:row>
      <xdr:rowOff>3209715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1001375" y="146273882"/>
          <a:ext cx="3905250" cy="1172908"/>
        </a:xfrm>
        <a:prstGeom prst="rect">
          <a:avLst/>
        </a:prstGeom>
      </xdr:spPr>
    </xdr:pic>
    <xdr:clientData/>
  </xdr:twoCellAnchor>
  <xdr:twoCellAnchor editAs="oneCell">
    <xdr:from>
      <xdr:col>11</xdr:col>
      <xdr:colOff>85726</xdr:colOff>
      <xdr:row>518</xdr:row>
      <xdr:rowOff>3125022</xdr:rowOff>
    </xdr:from>
    <xdr:to>
      <xdr:col>12</xdr:col>
      <xdr:colOff>1514476</xdr:colOff>
      <xdr:row>518</xdr:row>
      <xdr:rowOff>3800351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1039476" y="142761522"/>
          <a:ext cx="3829050" cy="675329"/>
        </a:xfrm>
        <a:prstGeom prst="rect">
          <a:avLst/>
        </a:prstGeom>
      </xdr:spPr>
    </xdr:pic>
    <xdr:clientData/>
  </xdr:twoCellAnchor>
  <xdr:twoCellAnchor editAs="oneCell">
    <xdr:from>
      <xdr:col>11</xdr:col>
      <xdr:colOff>95251</xdr:colOff>
      <xdr:row>518</xdr:row>
      <xdr:rowOff>3811258</xdr:rowOff>
    </xdr:from>
    <xdr:to>
      <xdr:col>12</xdr:col>
      <xdr:colOff>1552575</xdr:colOff>
      <xdr:row>519</xdr:row>
      <xdr:rowOff>485486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1049001" y="143447758"/>
          <a:ext cx="3857624" cy="157960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rporate/Building%20Assets/Coordinator%20Procurement/Tender%20Registers/Non%20Current%20Registers/15.%20%20Tender%20&amp;%20Quote%20Register%2017-18v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rporate/Building%20Assets/Coordinator%20Procurement/Tender%20Registers/Non%20Current%20Registers/11.%20Tender%20Register%202013-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rporate/Building%20Assets/Coordinator%20Procurement/Tender%20Registers/Non%20Current%20Registers/1.%20Tender%20Register%201992-20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nders"/>
      <sheetName val="RFQ"/>
      <sheetName val="EOI"/>
      <sheetName val="Emergency"/>
      <sheetName val="Status and Info"/>
      <sheetName val="Variations"/>
      <sheetName val="Proposed for 17-18"/>
    </sheetNames>
    <sheetDataSet>
      <sheetData sheetId="0">
        <row r="4">
          <cell r="C4" t="str">
            <v>Provision of Passenger Screening &amp; Other Security Services - Newman Airport</v>
          </cell>
          <cell r="O4">
            <v>42945</v>
          </cell>
        </row>
        <row r="5">
          <cell r="C5" t="str">
            <v>Produce Strategic Community Plan &amp; undertake Community Satisfaction Surveys 2017 -2019</v>
          </cell>
          <cell r="O5">
            <v>42952</v>
          </cell>
        </row>
        <row r="6">
          <cell r="C6" t="str">
            <v>Art Materials - Martumili Artists</v>
          </cell>
          <cell r="O6">
            <v>43127</v>
          </cell>
        </row>
        <row r="7">
          <cell r="C7" t="str">
            <v>Supply &amp; Install Storm Water Drainage Infrastructure - Mindarra, Hilditch, Wurangura, Nyabalee &amp; O'Flaherty Streets</v>
          </cell>
          <cell r="O7">
            <v>43001</v>
          </cell>
        </row>
        <row r="8">
          <cell r="C8" t="str">
            <v>Leasing of Kiosk - Newman Airport Main Terminal</v>
          </cell>
          <cell r="O8">
            <v>43001</v>
          </cell>
        </row>
        <row r="9">
          <cell r="C9" t="str">
            <v>Refurbishment of Existing Secondary Clarifierat the Sewage Treatment Facility, Newman</v>
          </cell>
          <cell r="O9">
            <v>43015</v>
          </cell>
        </row>
        <row r="10">
          <cell r="O10">
            <v>43015</v>
          </cell>
        </row>
        <row r="11">
          <cell r="O11">
            <v>43085</v>
          </cell>
        </row>
        <row r="12">
          <cell r="C12" t="str">
            <v>Supply/Install new Residence Cape Keraudren</v>
          </cell>
          <cell r="O12">
            <v>43134</v>
          </cell>
        </row>
        <row r="13">
          <cell r="C13" t="str">
            <v>Roadworks - Profiling, Asphalting &amp; Resealing Newman Streets</v>
          </cell>
          <cell r="O13">
            <v>43155</v>
          </cell>
        </row>
        <row r="16">
          <cell r="C16" t="str">
            <v>Airconditioning Works including Maintenance, Installation, Repair &amp; Testing</v>
          </cell>
        </row>
        <row r="17">
          <cell r="C17" t="str">
            <v>Leasing of Retail Areas (Kiosk) - Newman Airport Main Terminal</v>
          </cell>
        </row>
        <row r="18">
          <cell r="C18" t="str">
            <v>Managed IT Services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nders"/>
      <sheetName val="RFQ"/>
      <sheetName val="Sheet3"/>
    </sheetNames>
    <sheetDataSet>
      <sheetData sheetId="0">
        <row r="15">
          <cell r="C15" t="str">
            <v>Provision of Park and Streetscape maintenance Services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 t="str">
            <v xml:space="preserve">Toyota Landcruiser 4WD Wagon </v>
          </cell>
        </row>
        <row r="146">
          <cell r="C146" t="str">
            <v>Cab 4wd Tray Top 2.6L Capacity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56"/>
  <sheetViews>
    <sheetView showGridLines="0" tabSelected="1" workbookViewId="0">
      <selection activeCell="L684" sqref="L684"/>
    </sheetView>
  </sheetViews>
  <sheetFormatPr defaultRowHeight="15" x14ac:dyDescent="0.25"/>
  <cols>
    <col min="1" max="1" width="2.42578125" customWidth="1"/>
    <col min="2" max="2" width="14.42578125" customWidth="1"/>
    <col min="3" max="3" width="12.5703125" customWidth="1"/>
    <col min="4" max="4" width="27.85546875" customWidth="1"/>
    <col min="5" max="5" width="9.85546875" customWidth="1"/>
    <col min="6" max="6" width="8.140625" customWidth="1"/>
    <col min="8" max="8" width="1" customWidth="1"/>
    <col min="11" max="11" width="15.42578125" customWidth="1"/>
    <col min="12" max="12" width="24.140625" customWidth="1"/>
    <col min="13" max="13" width="38.28515625" customWidth="1"/>
    <col min="14" max="14" width="1.28515625" customWidth="1"/>
    <col min="15" max="15" width="9.42578125" customWidth="1"/>
    <col min="16" max="16" width="11.28515625" customWidth="1"/>
    <col min="17" max="17" width="27.85546875" customWidth="1"/>
    <col min="18" max="18" width="17.7109375" customWidth="1"/>
    <col min="19" max="19" width="24.42578125" customWidth="1"/>
  </cols>
  <sheetData>
    <row r="1" spans="2:23" x14ac:dyDescent="0.25">
      <c r="B1" s="1" t="s">
        <v>2448</v>
      </c>
      <c r="C1" s="1"/>
    </row>
    <row r="2" spans="2:23" ht="24.75" x14ac:dyDescent="0.25">
      <c r="B2" s="563" t="s">
        <v>3</v>
      </c>
      <c r="C2" s="563" t="s">
        <v>0</v>
      </c>
      <c r="D2" s="563" t="s">
        <v>1</v>
      </c>
      <c r="E2" s="566" t="s">
        <v>2</v>
      </c>
      <c r="F2" s="684" t="s">
        <v>4</v>
      </c>
      <c r="G2" s="685"/>
      <c r="H2" s="565"/>
      <c r="I2" s="686" t="s">
        <v>5</v>
      </c>
      <c r="J2" s="687"/>
      <c r="K2" s="688" t="s">
        <v>6</v>
      </c>
      <c r="L2" s="689"/>
      <c r="M2" s="566" t="s">
        <v>8</v>
      </c>
      <c r="N2" s="565"/>
      <c r="O2" s="686" t="s">
        <v>7</v>
      </c>
      <c r="P2" s="687"/>
      <c r="Q2" s="566" t="s">
        <v>9</v>
      </c>
      <c r="R2" s="566" t="s">
        <v>2449</v>
      </c>
      <c r="S2" s="566" t="s">
        <v>64</v>
      </c>
      <c r="T2" s="1"/>
      <c r="U2" s="1"/>
      <c r="V2" s="1"/>
      <c r="W2" s="1"/>
    </row>
    <row r="3" spans="2:23" x14ac:dyDescent="0.25">
      <c r="B3" s="681" t="s">
        <v>2450</v>
      </c>
      <c r="C3" s="690" t="s">
        <v>20</v>
      </c>
      <c r="D3" s="673" t="s">
        <v>2451</v>
      </c>
      <c r="E3" s="677">
        <v>44814</v>
      </c>
      <c r="F3" s="677" t="s">
        <v>1291</v>
      </c>
      <c r="G3" s="691">
        <v>44841</v>
      </c>
      <c r="H3" s="431"/>
      <c r="I3" s="681" t="s">
        <v>1248</v>
      </c>
      <c r="J3" s="677">
        <v>44841</v>
      </c>
      <c r="K3" s="673" t="s">
        <v>2452</v>
      </c>
      <c r="L3" s="673" t="s">
        <v>2453</v>
      </c>
      <c r="M3" s="683" t="s">
        <v>2539</v>
      </c>
      <c r="N3" s="431"/>
      <c r="O3" s="681" t="s">
        <v>1147</v>
      </c>
      <c r="P3" s="677" t="s">
        <v>1147</v>
      </c>
      <c r="Q3" s="673" t="s">
        <v>2454</v>
      </c>
      <c r="R3" s="678">
        <v>481960</v>
      </c>
      <c r="S3" s="673" t="s">
        <v>2455</v>
      </c>
    </row>
    <row r="4" spans="2:23" x14ac:dyDescent="0.25">
      <c r="B4" s="641"/>
      <c r="C4" s="649"/>
      <c r="D4" s="641"/>
      <c r="E4" s="641"/>
      <c r="F4" s="641"/>
      <c r="G4" s="641"/>
      <c r="H4" s="431"/>
      <c r="I4" s="641"/>
      <c r="J4" s="641"/>
      <c r="K4" s="682"/>
      <c r="L4" s="682"/>
      <c r="M4" s="674"/>
      <c r="N4" s="431"/>
      <c r="O4" s="641"/>
      <c r="P4" s="641"/>
      <c r="Q4" s="648"/>
      <c r="R4" s="679"/>
      <c r="S4" s="653"/>
    </row>
    <row r="5" spans="2:23" x14ac:dyDescent="0.25">
      <c r="B5" s="641"/>
      <c r="C5" s="649"/>
      <c r="D5" s="641"/>
      <c r="E5" s="641"/>
      <c r="F5" s="641"/>
      <c r="G5" s="641"/>
      <c r="H5" s="431"/>
      <c r="I5" s="641"/>
      <c r="J5" s="641"/>
      <c r="K5" s="682"/>
      <c r="L5" s="682"/>
      <c r="M5" s="674"/>
      <c r="N5" s="431"/>
      <c r="O5" s="641"/>
      <c r="P5" s="641"/>
      <c r="Q5" s="648"/>
      <c r="R5" s="679"/>
      <c r="S5" s="653"/>
    </row>
    <row r="6" spans="2:23" ht="15.75" thickBot="1" x14ac:dyDescent="0.3">
      <c r="B6" s="627"/>
      <c r="C6" s="636"/>
      <c r="D6" s="627"/>
      <c r="E6" s="627"/>
      <c r="F6" s="627"/>
      <c r="G6" s="627"/>
      <c r="H6" s="434"/>
      <c r="I6" s="627"/>
      <c r="J6" s="627"/>
      <c r="K6" s="628"/>
      <c r="L6" s="628"/>
      <c r="M6" s="675"/>
      <c r="N6" s="434"/>
      <c r="O6" s="627"/>
      <c r="P6" s="627"/>
      <c r="Q6" s="630"/>
      <c r="R6" s="680"/>
      <c r="S6" s="654"/>
    </row>
    <row r="7" spans="2:23" x14ac:dyDescent="0.25">
      <c r="B7" s="626" t="s">
        <v>2456</v>
      </c>
      <c r="C7" s="635" t="s">
        <v>20</v>
      </c>
      <c r="D7" s="629" t="s">
        <v>2457</v>
      </c>
      <c r="E7" s="631">
        <v>44798</v>
      </c>
      <c r="F7" s="626" t="s">
        <v>1291</v>
      </c>
      <c r="G7" s="631">
        <v>44813</v>
      </c>
      <c r="H7" s="431"/>
      <c r="I7" s="626" t="s">
        <v>2458</v>
      </c>
      <c r="J7" s="631">
        <v>44813</v>
      </c>
      <c r="K7" s="673" t="s">
        <v>2459</v>
      </c>
      <c r="L7" s="673" t="s">
        <v>2460</v>
      </c>
      <c r="M7" s="666" t="s">
        <v>2461</v>
      </c>
      <c r="N7" s="431"/>
      <c r="O7" s="676" t="s">
        <v>2462</v>
      </c>
      <c r="P7" s="669">
        <v>44862</v>
      </c>
      <c r="Q7" s="672" t="s">
        <v>2463</v>
      </c>
      <c r="R7" s="657">
        <v>734151.16</v>
      </c>
      <c r="S7" s="597" t="s">
        <v>2464</v>
      </c>
    </row>
    <row r="8" spans="2:23" x14ac:dyDescent="0.25">
      <c r="B8" s="641"/>
      <c r="C8" s="649"/>
      <c r="D8" s="641"/>
      <c r="E8" s="641"/>
      <c r="F8" s="641"/>
      <c r="G8" s="641"/>
      <c r="H8" s="431"/>
      <c r="I8" s="641"/>
      <c r="J8" s="641"/>
      <c r="K8" s="641"/>
      <c r="L8" s="641"/>
      <c r="M8" s="674"/>
      <c r="N8" s="431"/>
      <c r="O8" s="670"/>
      <c r="P8" s="670"/>
      <c r="Q8" s="670"/>
      <c r="R8" s="658"/>
      <c r="S8" s="598" t="s">
        <v>2465</v>
      </c>
    </row>
    <row r="9" spans="2:23" ht="15.75" thickBot="1" x14ac:dyDescent="0.3">
      <c r="B9" s="627"/>
      <c r="C9" s="636"/>
      <c r="D9" s="627"/>
      <c r="E9" s="627"/>
      <c r="F9" s="627"/>
      <c r="G9" s="627"/>
      <c r="H9" s="431"/>
      <c r="I9" s="627"/>
      <c r="J9" s="627"/>
      <c r="K9" s="557"/>
      <c r="L9" s="557"/>
      <c r="M9" s="675"/>
      <c r="N9" s="434"/>
      <c r="O9" s="671"/>
      <c r="P9" s="671"/>
      <c r="Q9" s="671"/>
      <c r="R9" s="659"/>
      <c r="S9" s="599" t="s">
        <v>2466</v>
      </c>
    </row>
    <row r="10" spans="2:23" ht="15" customHeight="1" x14ac:dyDescent="0.25">
      <c r="B10" s="626" t="s">
        <v>2467</v>
      </c>
      <c r="C10" s="635" t="s">
        <v>20</v>
      </c>
      <c r="D10" s="629" t="s">
        <v>2468</v>
      </c>
      <c r="E10" s="631">
        <v>44821</v>
      </c>
      <c r="F10" s="626" t="s">
        <v>1291</v>
      </c>
      <c r="G10" s="631">
        <v>44841</v>
      </c>
      <c r="H10" s="419"/>
      <c r="I10" s="626" t="s">
        <v>56</v>
      </c>
      <c r="J10" s="631">
        <v>44841</v>
      </c>
      <c r="K10" s="629" t="s">
        <v>2452</v>
      </c>
      <c r="L10" s="629" t="s">
        <v>2453</v>
      </c>
      <c r="M10" s="573" t="s">
        <v>2469</v>
      </c>
      <c r="N10" s="419"/>
      <c r="O10" s="626" t="s">
        <v>1147</v>
      </c>
      <c r="P10" s="631" t="s">
        <v>1147</v>
      </c>
      <c r="Q10" s="629" t="s">
        <v>2470</v>
      </c>
      <c r="R10" s="660">
        <v>344900</v>
      </c>
      <c r="S10" s="629" t="s">
        <v>2471</v>
      </c>
    </row>
    <row r="11" spans="2:23" ht="15" customHeight="1" x14ac:dyDescent="0.25">
      <c r="B11" s="641"/>
      <c r="C11" s="649"/>
      <c r="D11" s="648"/>
      <c r="E11" s="641"/>
      <c r="F11" s="641"/>
      <c r="G11" s="641"/>
      <c r="H11" s="419"/>
      <c r="I11" s="641"/>
      <c r="J11" s="641"/>
      <c r="K11" s="653"/>
      <c r="L11" s="653"/>
      <c r="M11" s="574" t="s">
        <v>2470</v>
      </c>
      <c r="N11" s="419"/>
      <c r="O11" s="641"/>
      <c r="P11" s="641"/>
      <c r="Q11" s="648"/>
      <c r="R11" s="661"/>
      <c r="S11" s="648"/>
    </row>
    <row r="12" spans="2:23" ht="15.75" thickBot="1" x14ac:dyDescent="0.3">
      <c r="B12" s="627"/>
      <c r="C12" s="636"/>
      <c r="D12" s="630"/>
      <c r="E12" s="627"/>
      <c r="F12" s="627"/>
      <c r="G12" s="627"/>
      <c r="H12" s="434"/>
      <c r="I12" s="627"/>
      <c r="J12" s="627"/>
      <c r="K12" s="654"/>
      <c r="L12" s="654"/>
      <c r="M12" s="577"/>
      <c r="N12" s="434"/>
      <c r="O12" s="627"/>
      <c r="P12" s="627"/>
      <c r="Q12" s="630"/>
      <c r="R12" s="662"/>
      <c r="S12" s="630"/>
    </row>
    <row r="13" spans="2:23" x14ac:dyDescent="0.25">
      <c r="B13" s="626" t="s">
        <v>2472</v>
      </c>
      <c r="C13" s="645" t="s">
        <v>20</v>
      </c>
      <c r="D13" s="629" t="s">
        <v>2473</v>
      </c>
      <c r="E13" s="631">
        <v>44863</v>
      </c>
      <c r="F13" s="626" t="s">
        <v>1291</v>
      </c>
      <c r="G13" s="631">
        <v>44903</v>
      </c>
      <c r="H13" s="419"/>
      <c r="I13" s="626" t="s">
        <v>58</v>
      </c>
      <c r="J13" s="631">
        <v>44903</v>
      </c>
      <c r="K13" s="578" t="s">
        <v>26</v>
      </c>
      <c r="L13" s="578" t="s">
        <v>27</v>
      </c>
      <c r="M13" s="666" t="s">
        <v>2474</v>
      </c>
      <c r="N13" s="419"/>
      <c r="O13" s="635" t="s">
        <v>2475</v>
      </c>
      <c r="P13" s="655">
        <v>44981</v>
      </c>
      <c r="Q13" s="645" t="s">
        <v>2476</v>
      </c>
      <c r="R13" s="650">
        <v>3351984.42</v>
      </c>
      <c r="S13" s="629" t="s">
        <v>2477</v>
      </c>
    </row>
    <row r="14" spans="2:23" x14ac:dyDescent="0.25">
      <c r="B14" s="641"/>
      <c r="C14" s="656"/>
      <c r="D14" s="648"/>
      <c r="E14" s="641"/>
      <c r="F14" s="641"/>
      <c r="G14" s="641"/>
      <c r="H14" s="419"/>
      <c r="I14" s="641"/>
      <c r="J14" s="641"/>
      <c r="K14" s="579" t="s">
        <v>2478</v>
      </c>
      <c r="L14" s="579" t="s">
        <v>2479</v>
      </c>
      <c r="M14" s="667"/>
      <c r="N14" s="419"/>
      <c r="O14" s="649"/>
      <c r="P14" s="649"/>
      <c r="Q14" s="649"/>
      <c r="R14" s="651"/>
      <c r="S14" s="653"/>
    </row>
    <row r="15" spans="2:23" ht="15.75" thickBot="1" x14ac:dyDescent="0.3">
      <c r="B15" s="627"/>
      <c r="C15" s="646"/>
      <c r="D15" s="630"/>
      <c r="E15" s="627"/>
      <c r="F15" s="627"/>
      <c r="G15" s="627"/>
      <c r="H15" s="434"/>
      <c r="I15" s="627"/>
      <c r="J15" s="627"/>
      <c r="K15" s="580"/>
      <c r="L15" s="580"/>
      <c r="M15" s="668"/>
      <c r="N15" s="434"/>
      <c r="O15" s="636"/>
      <c r="P15" s="636"/>
      <c r="Q15" s="636"/>
      <c r="R15" s="652"/>
      <c r="S15" s="654"/>
    </row>
    <row r="16" spans="2:23" ht="15" customHeight="1" x14ac:dyDescent="0.25">
      <c r="B16" s="626" t="s">
        <v>2480</v>
      </c>
      <c r="C16" s="635" t="s">
        <v>20</v>
      </c>
      <c r="D16" s="645" t="s">
        <v>2481</v>
      </c>
      <c r="E16" s="655">
        <v>44891</v>
      </c>
      <c r="F16" s="635" t="s">
        <v>1291</v>
      </c>
      <c r="G16" s="655">
        <v>44911</v>
      </c>
      <c r="H16" s="419"/>
      <c r="I16" s="635" t="s">
        <v>124</v>
      </c>
      <c r="J16" s="655">
        <v>44931</v>
      </c>
      <c r="K16" s="600" t="s">
        <v>26</v>
      </c>
      <c r="L16" s="601" t="s">
        <v>27</v>
      </c>
      <c r="M16" s="602" t="s">
        <v>2482</v>
      </c>
      <c r="N16" s="419"/>
      <c r="O16" s="635" t="s">
        <v>2475</v>
      </c>
      <c r="P16" s="655">
        <v>44981</v>
      </c>
      <c r="Q16" s="645" t="s">
        <v>2540</v>
      </c>
      <c r="R16" s="663"/>
      <c r="S16" s="629" t="s">
        <v>2483</v>
      </c>
    </row>
    <row r="17" spans="2:19" x14ac:dyDescent="0.25">
      <c r="B17" s="641"/>
      <c r="C17" s="649"/>
      <c r="D17" s="649"/>
      <c r="E17" s="649"/>
      <c r="F17" s="649"/>
      <c r="G17" s="649"/>
      <c r="H17" s="419"/>
      <c r="I17" s="649"/>
      <c r="J17" s="649"/>
      <c r="K17" s="603" t="s">
        <v>2484</v>
      </c>
      <c r="L17" s="604" t="s">
        <v>2485</v>
      </c>
      <c r="M17" s="605" t="s">
        <v>2486</v>
      </c>
      <c r="N17" s="419"/>
      <c r="O17" s="649"/>
      <c r="P17" s="649"/>
      <c r="Q17" s="649"/>
      <c r="R17" s="664"/>
      <c r="S17" s="653"/>
    </row>
    <row r="18" spans="2:19" x14ac:dyDescent="0.25">
      <c r="B18" s="641"/>
      <c r="C18" s="649"/>
      <c r="D18" s="649"/>
      <c r="E18" s="649"/>
      <c r="F18" s="649"/>
      <c r="G18" s="649"/>
      <c r="H18" s="575"/>
      <c r="I18" s="649"/>
      <c r="J18" s="649"/>
      <c r="K18" s="603"/>
      <c r="L18" s="604"/>
      <c r="M18" s="605" t="s">
        <v>2487</v>
      </c>
      <c r="N18" s="575"/>
      <c r="O18" s="649"/>
      <c r="P18" s="649"/>
      <c r="Q18" s="649"/>
      <c r="R18" s="664"/>
      <c r="S18" s="653"/>
    </row>
    <row r="19" spans="2:19" x14ac:dyDescent="0.25">
      <c r="B19" s="641"/>
      <c r="C19" s="649"/>
      <c r="D19" s="649"/>
      <c r="E19" s="649"/>
      <c r="F19" s="649"/>
      <c r="G19" s="649"/>
      <c r="H19" s="575"/>
      <c r="I19" s="649"/>
      <c r="J19" s="649"/>
      <c r="K19" s="603"/>
      <c r="L19" s="604"/>
      <c r="M19" s="605" t="s">
        <v>2488</v>
      </c>
      <c r="N19" s="575"/>
      <c r="O19" s="649"/>
      <c r="P19" s="649"/>
      <c r="Q19" s="649"/>
      <c r="R19" s="664"/>
      <c r="S19" s="653"/>
    </row>
    <row r="20" spans="2:19" x14ac:dyDescent="0.25">
      <c r="B20" s="641"/>
      <c r="C20" s="649"/>
      <c r="D20" s="649"/>
      <c r="E20" s="649"/>
      <c r="F20" s="649"/>
      <c r="G20" s="649"/>
      <c r="H20" s="575"/>
      <c r="I20" s="649"/>
      <c r="J20" s="649"/>
      <c r="K20" s="603"/>
      <c r="L20" s="604"/>
      <c r="M20" s="605" t="s">
        <v>2489</v>
      </c>
      <c r="N20" s="575"/>
      <c r="O20" s="649"/>
      <c r="P20" s="649"/>
      <c r="Q20" s="649"/>
      <c r="R20" s="664"/>
      <c r="S20" s="653"/>
    </row>
    <row r="21" spans="2:19" x14ac:dyDescent="0.25">
      <c r="B21" s="641"/>
      <c r="C21" s="649"/>
      <c r="D21" s="649"/>
      <c r="E21" s="649"/>
      <c r="F21" s="649"/>
      <c r="G21" s="649"/>
      <c r="H21" s="575"/>
      <c r="I21" s="649"/>
      <c r="J21" s="649"/>
      <c r="K21" s="603"/>
      <c r="L21" s="604"/>
      <c r="M21" s="605" t="s">
        <v>2490</v>
      </c>
      <c r="N21" s="575"/>
      <c r="O21" s="649"/>
      <c r="P21" s="649"/>
      <c r="Q21" s="649"/>
      <c r="R21" s="664"/>
      <c r="S21" s="653"/>
    </row>
    <row r="22" spans="2:19" x14ac:dyDescent="0.25">
      <c r="B22" s="641"/>
      <c r="C22" s="649"/>
      <c r="D22" s="649"/>
      <c r="E22" s="649"/>
      <c r="F22" s="649"/>
      <c r="G22" s="649"/>
      <c r="H22" s="575"/>
      <c r="I22" s="649"/>
      <c r="J22" s="649"/>
      <c r="K22" s="603"/>
      <c r="L22" s="604"/>
      <c r="M22" s="605" t="s">
        <v>2491</v>
      </c>
      <c r="N22" s="575"/>
      <c r="O22" s="649"/>
      <c r="P22" s="649"/>
      <c r="Q22" s="649"/>
      <c r="R22" s="664"/>
      <c r="S22" s="653"/>
    </row>
    <row r="23" spans="2:19" x14ac:dyDescent="0.25">
      <c r="B23" s="641"/>
      <c r="C23" s="649"/>
      <c r="D23" s="649"/>
      <c r="E23" s="649"/>
      <c r="F23" s="649"/>
      <c r="G23" s="649"/>
      <c r="H23" s="575"/>
      <c r="I23" s="649"/>
      <c r="J23" s="649"/>
      <c r="K23" s="603"/>
      <c r="L23" s="604"/>
      <c r="M23" s="605" t="s">
        <v>2492</v>
      </c>
      <c r="N23" s="575"/>
      <c r="O23" s="649"/>
      <c r="P23" s="649"/>
      <c r="Q23" s="649"/>
      <c r="R23" s="664"/>
      <c r="S23" s="653"/>
    </row>
    <row r="24" spans="2:19" x14ac:dyDescent="0.25">
      <c r="B24" s="641"/>
      <c r="C24" s="649"/>
      <c r="D24" s="649"/>
      <c r="E24" s="649"/>
      <c r="F24" s="649"/>
      <c r="G24" s="649"/>
      <c r="H24" s="575"/>
      <c r="I24" s="649"/>
      <c r="J24" s="649"/>
      <c r="K24" s="603"/>
      <c r="L24" s="604"/>
      <c r="M24" s="605" t="s">
        <v>2493</v>
      </c>
      <c r="N24" s="575"/>
      <c r="O24" s="649"/>
      <c r="P24" s="649"/>
      <c r="Q24" s="649"/>
      <c r="R24" s="664"/>
      <c r="S24" s="653"/>
    </row>
    <row r="25" spans="2:19" x14ac:dyDescent="0.25">
      <c r="B25" s="641"/>
      <c r="C25" s="649"/>
      <c r="D25" s="649"/>
      <c r="E25" s="649"/>
      <c r="F25" s="649"/>
      <c r="G25" s="649"/>
      <c r="H25" s="575"/>
      <c r="I25" s="649"/>
      <c r="J25" s="649"/>
      <c r="K25" s="603"/>
      <c r="L25" s="604"/>
      <c r="M25" s="605" t="s">
        <v>2494</v>
      </c>
      <c r="N25" s="575"/>
      <c r="O25" s="649"/>
      <c r="P25" s="649"/>
      <c r="Q25" s="649"/>
      <c r="R25" s="664"/>
      <c r="S25" s="653"/>
    </row>
    <row r="26" spans="2:19" ht="15.75" thickBot="1" x14ac:dyDescent="0.3">
      <c r="B26" s="627"/>
      <c r="C26" s="636"/>
      <c r="D26" s="636"/>
      <c r="E26" s="636"/>
      <c r="F26" s="636"/>
      <c r="G26" s="636"/>
      <c r="H26" s="438"/>
      <c r="I26" s="636"/>
      <c r="J26" s="636"/>
      <c r="K26" s="606"/>
      <c r="L26" s="606"/>
      <c r="M26" s="607" t="s">
        <v>1517</v>
      </c>
      <c r="N26" s="438"/>
      <c r="O26" s="636"/>
      <c r="P26" s="636"/>
      <c r="Q26" s="636"/>
      <c r="R26" s="665"/>
      <c r="S26" s="654"/>
    </row>
    <row r="27" spans="2:19" ht="60.75" thickBot="1" x14ac:dyDescent="0.3">
      <c r="B27" s="443" t="s">
        <v>2495</v>
      </c>
      <c r="C27" s="523" t="s">
        <v>795</v>
      </c>
      <c r="D27" s="562" t="s">
        <v>2496</v>
      </c>
      <c r="E27" s="561">
        <v>44968</v>
      </c>
      <c r="F27" s="560" t="s">
        <v>1291</v>
      </c>
      <c r="G27" s="561">
        <v>44985</v>
      </c>
      <c r="H27" s="584"/>
      <c r="I27" s="560" t="s">
        <v>1337</v>
      </c>
      <c r="J27" s="561">
        <v>44985</v>
      </c>
      <c r="K27" s="562" t="s">
        <v>26</v>
      </c>
      <c r="L27" s="562" t="s">
        <v>27</v>
      </c>
      <c r="M27" s="585" t="s">
        <v>125</v>
      </c>
      <c r="N27" s="584"/>
      <c r="O27" s="560" t="s">
        <v>1147</v>
      </c>
      <c r="P27" s="561" t="s">
        <v>1147</v>
      </c>
      <c r="Q27" s="560" t="s">
        <v>1147</v>
      </c>
      <c r="R27" s="586" t="s">
        <v>1147</v>
      </c>
      <c r="S27" s="562" t="s">
        <v>2497</v>
      </c>
    </row>
    <row r="28" spans="2:19" ht="15" customHeight="1" x14ac:dyDescent="0.25">
      <c r="B28" s="626" t="s">
        <v>2498</v>
      </c>
      <c r="C28" s="639" t="s">
        <v>2499</v>
      </c>
      <c r="D28" s="629" t="s">
        <v>2500</v>
      </c>
      <c r="E28" s="631">
        <v>44947</v>
      </c>
      <c r="F28" s="626" t="s">
        <v>1291</v>
      </c>
      <c r="G28" s="631">
        <v>44980</v>
      </c>
      <c r="H28" s="419"/>
      <c r="I28" s="626" t="s">
        <v>69</v>
      </c>
      <c r="J28" s="631">
        <v>44980</v>
      </c>
      <c r="K28" s="556" t="s">
        <v>26</v>
      </c>
      <c r="L28" s="556" t="s">
        <v>27</v>
      </c>
      <c r="M28" s="587" t="s">
        <v>790</v>
      </c>
      <c r="N28" s="419"/>
      <c r="O28" s="550" t="s">
        <v>2501</v>
      </c>
      <c r="P28" s="548">
        <v>45009</v>
      </c>
      <c r="Q28" s="550" t="s">
        <v>1147</v>
      </c>
      <c r="R28" s="550" t="s">
        <v>1147</v>
      </c>
      <c r="S28" s="642" t="s">
        <v>2502</v>
      </c>
    </row>
    <row r="29" spans="2:19" x14ac:dyDescent="0.25">
      <c r="B29" s="641"/>
      <c r="C29" s="647"/>
      <c r="D29" s="648"/>
      <c r="E29" s="641"/>
      <c r="F29" s="641"/>
      <c r="G29" s="641"/>
      <c r="H29" s="419"/>
      <c r="I29" s="641"/>
      <c r="J29" s="641"/>
      <c r="K29" s="559" t="s">
        <v>2484</v>
      </c>
      <c r="L29" s="559" t="s">
        <v>2485</v>
      </c>
      <c r="M29" s="588" t="s">
        <v>2503</v>
      </c>
      <c r="N29" s="419"/>
      <c r="O29" s="554"/>
      <c r="P29" s="554"/>
      <c r="Q29" s="554"/>
      <c r="R29" s="554"/>
      <c r="S29" s="643"/>
    </row>
    <row r="30" spans="2:19" x14ac:dyDescent="0.25">
      <c r="B30" s="641"/>
      <c r="C30" s="647"/>
      <c r="D30" s="648"/>
      <c r="E30" s="641"/>
      <c r="F30" s="641"/>
      <c r="G30" s="641"/>
      <c r="H30" s="575"/>
      <c r="I30" s="641"/>
      <c r="J30" s="641"/>
      <c r="K30" s="608"/>
      <c r="L30" s="608"/>
      <c r="M30" s="588"/>
      <c r="N30" s="575"/>
      <c r="O30" s="551"/>
      <c r="P30" s="551"/>
      <c r="Q30" s="551"/>
      <c r="R30" s="551"/>
      <c r="S30" s="643"/>
    </row>
    <row r="31" spans="2:19" ht="15.75" thickBot="1" x14ac:dyDescent="0.3">
      <c r="B31" s="627"/>
      <c r="C31" s="640"/>
      <c r="D31" s="630"/>
      <c r="E31" s="627"/>
      <c r="F31" s="627"/>
      <c r="G31" s="627"/>
      <c r="H31" s="438"/>
      <c r="I31" s="627"/>
      <c r="J31" s="627"/>
      <c r="K31" s="609"/>
      <c r="L31" s="609"/>
      <c r="M31" s="576"/>
      <c r="N31" s="438"/>
      <c r="O31" s="552" t="s">
        <v>2504</v>
      </c>
      <c r="P31" s="549">
        <v>45072</v>
      </c>
      <c r="Q31" s="552" t="s">
        <v>2505</v>
      </c>
      <c r="R31" s="610">
        <v>900000</v>
      </c>
      <c r="S31" s="644"/>
    </row>
    <row r="32" spans="2:19" x14ac:dyDescent="0.25">
      <c r="B32" s="626" t="s">
        <v>2506</v>
      </c>
      <c r="C32" s="645" t="s">
        <v>20</v>
      </c>
      <c r="D32" s="629" t="s">
        <v>2507</v>
      </c>
      <c r="E32" s="631">
        <v>44975</v>
      </c>
      <c r="F32" s="626" t="s">
        <v>1291</v>
      </c>
      <c r="G32" s="631">
        <v>44998</v>
      </c>
      <c r="H32" s="431"/>
      <c r="I32" s="626" t="s">
        <v>2508</v>
      </c>
      <c r="J32" s="631">
        <v>44999</v>
      </c>
      <c r="K32" s="578" t="s">
        <v>26</v>
      </c>
      <c r="L32" s="578" t="s">
        <v>27</v>
      </c>
      <c r="M32" s="587" t="s">
        <v>2509</v>
      </c>
      <c r="N32" s="431"/>
      <c r="O32" s="635" t="s">
        <v>2446</v>
      </c>
      <c r="P32" s="631">
        <v>45107</v>
      </c>
      <c r="Q32" s="553" t="s">
        <v>2509</v>
      </c>
      <c r="R32" s="637"/>
      <c r="S32" s="629" t="s">
        <v>2483</v>
      </c>
    </row>
    <row r="33" spans="2:19" ht="15.75" thickBot="1" x14ac:dyDescent="0.3">
      <c r="B33" s="627"/>
      <c r="C33" s="646"/>
      <c r="D33" s="627"/>
      <c r="E33" s="627"/>
      <c r="F33" s="627"/>
      <c r="G33" s="627"/>
      <c r="H33" s="434"/>
      <c r="I33" s="627"/>
      <c r="J33" s="627"/>
      <c r="K33" s="580" t="s">
        <v>2484</v>
      </c>
      <c r="L33" s="580" t="s">
        <v>2485</v>
      </c>
      <c r="M33" s="576" t="s">
        <v>2510</v>
      </c>
      <c r="N33" s="434"/>
      <c r="O33" s="636"/>
      <c r="P33" s="627"/>
      <c r="Q33" s="555" t="s">
        <v>2510</v>
      </c>
      <c r="R33" s="638"/>
      <c r="S33" s="630"/>
    </row>
    <row r="34" spans="2:19" x14ac:dyDescent="0.25">
      <c r="B34" s="626" t="s">
        <v>2511</v>
      </c>
      <c r="C34" s="639" t="s">
        <v>795</v>
      </c>
      <c r="D34" s="629" t="s">
        <v>2512</v>
      </c>
      <c r="E34" s="631">
        <v>44982</v>
      </c>
      <c r="F34" s="626" t="s">
        <v>1291</v>
      </c>
      <c r="G34" s="631">
        <v>45006</v>
      </c>
      <c r="H34" s="589"/>
      <c r="I34" s="632" t="s">
        <v>107</v>
      </c>
      <c r="J34" s="631">
        <v>45006</v>
      </c>
      <c r="K34" s="578" t="s">
        <v>26</v>
      </c>
      <c r="L34" s="578" t="s">
        <v>27</v>
      </c>
      <c r="M34" s="633" t="s">
        <v>2513</v>
      </c>
      <c r="N34" s="419"/>
      <c r="O34" s="626" t="s">
        <v>1147</v>
      </c>
      <c r="P34" s="626" t="s">
        <v>1147</v>
      </c>
      <c r="Q34" s="626" t="s">
        <v>1147</v>
      </c>
      <c r="R34" s="626" t="s">
        <v>1147</v>
      </c>
      <c r="S34" s="629" t="s">
        <v>2514</v>
      </c>
    </row>
    <row r="35" spans="2:19" ht="15.75" thickBot="1" x14ac:dyDescent="0.3">
      <c r="B35" s="627"/>
      <c r="C35" s="640"/>
      <c r="D35" s="630"/>
      <c r="E35" s="627"/>
      <c r="F35" s="627"/>
      <c r="G35" s="627"/>
      <c r="H35" s="438"/>
      <c r="I35" s="627"/>
      <c r="J35" s="627"/>
      <c r="K35" s="580" t="s">
        <v>2484</v>
      </c>
      <c r="L35" s="580" t="s">
        <v>2485</v>
      </c>
      <c r="M35" s="634"/>
      <c r="N35" s="419"/>
      <c r="O35" s="627"/>
      <c r="P35" s="627"/>
      <c r="Q35" s="627"/>
      <c r="R35" s="628"/>
      <c r="S35" s="630"/>
    </row>
    <row r="36" spans="2:19" ht="36.75" thickBot="1" x14ac:dyDescent="0.3">
      <c r="B36" s="557" t="s">
        <v>2515</v>
      </c>
      <c r="C36" s="547" t="s">
        <v>2516</v>
      </c>
      <c r="D36" s="555" t="s">
        <v>2517</v>
      </c>
      <c r="E36" s="549"/>
      <c r="F36" s="552"/>
      <c r="G36" s="549"/>
      <c r="H36" s="438"/>
      <c r="I36" s="552"/>
      <c r="J36" s="549"/>
      <c r="K36" s="558"/>
      <c r="L36" s="558"/>
      <c r="M36" s="592"/>
      <c r="N36" s="434"/>
      <c r="O36" s="552"/>
      <c r="P36" s="549"/>
      <c r="Q36" s="552"/>
      <c r="R36" s="552"/>
      <c r="S36" s="555" t="s">
        <v>2518</v>
      </c>
    </row>
    <row r="37" spans="2:19" ht="37.5" thickBot="1" x14ac:dyDescent="0.3">
      <c r="B37" s="557" t="s">
        <v>2519</v>
      </c>
      <c r="C37" s="547" t="s">
        <v>795</v>
      </c>
      <c r="D37" s="555" t="s">
        <v>2520</v>
      </c>
      <c r="E37" s="549">
        <v>44982</v>
      </c>
      <c r="F37" s="552" t="s">
        <v>1291</v>
      </c>
      <c r="G37" s="549">
        <v>45005</v>
      </c>
      <c r="H37" s="438"/>
      <c r="I37" s="552" t="s">
        <v>57</v>
      </c>
      <c r="J37" s="549">
        <v>45005</v>
      </c>
      <c r="K37" s="593" t="s">
        <v>2452</v>
      </c>
      <c r="L37" s="593" t="s">
        <v>2453</v>
      </c>
      <c r="M37" s="611" t="s">
        <v>2521</v>
      </c>
      <c r="N37" s="438"/>
      <c r="O37" s="552" t="s">
        <v>2522</v>
      </c>
      <c r="P37" s="549">
        <v>45107</v>
      </c>
      <c r="Q37" s="558" t="s">
        <v>122</v>
      </c>
      <c r="R37" s="558" t="s">
        <v>1147</v>
      </c>
      <c r="S37" s="596" t="s">
        <v>2523</v>
      </c>
    </row>
    <row r="38" spans="2:19" ht="37.5" thickBot="1" x14ac:dyDescent="0.3">
      <c r="B38" s="443" t="s">
        <v>2524</v>
      </c>
      <c r="C38" s="560" t="s">
        <v>20</v>
      </c>
      <c r="D38" s="442" t="s">
        <v>2525</v>
      </c>
      <c r="E38" s="561">
        <v>45070</v>
      </c>
      <c r="F38" s="612" t="s">
        <v>1291</v>
      </c>
      <c r="G38" s="561">
        <v>45083</v>
      </c>
      <c r="H38" s="613"/>
      <c r="I38" s="560" t="s">
        <v>1539</v>
      </c>
      <c r="J38" s="561">
        <v>45083</v>
      </c>
      <c r="K38" s="562" t="s">
        <v>2444</v>
      </c>
      <c r="L38" s="562" t="s">
        <v>2445</v>
      </c>
      <c r="M38" s="614" t="s">
        <v>2526</v>
      </c>
      <c r="N38" s="615"/>
      <c r="O38" s="616" t="s">
        <v>2408</v>
      </c>
      <c r="P38" s="617">
        <v>45107</v>
      </c>
      <c r="Q38" s="562" t="s">
        <v>2527</v>
      </c>
      <c r="R38" s="618">
        <v>483279.3</v>
      </c>
      <c r="S38" s="619" t="s">
        <v>2528</v>
      </c>
    </row>
    <row r="39" spans="2:19" ht="85.5" thickBot="1" x14ac:dyDescent="0.3">
      <c r="B39" s="443" t="s">
        <v>2529</v>
      </c>
      <c r="C39" s="560" t="s">
        <v>20</v>
      </c>
      <c r="D39" s="562" t="s">
        <v>2530</v>
      </c>
      <c r="E39" s="561">
        <v>44989</v>
      </c>
      <c r="F39" s="560" t="s">
        <v>1291</v>
      </c>
      <c r="G39" s="561">
        <v>45016</v>
      </c>
      <c r="H39" s="620"/>
      <c r="I39" s="560" t="s">
        <v>2531</v>
      </c>
      <c r="J39" s="561">
        <v>45016</v>
      </c>
      <c r="K39" s="562" t="s">
        <v>2452</v>
      </c>
      <c r="L39" s="562" t="s">
        <v>2453</v>
      </c>
      <c r="M39" s="614" t="s">
        <v>2532</v>
      </c>
      <c r="N39" s="621"/>
      <c r="O39" s="616" t="s">
        <v>2533</v>
      </c>
      <c r="P39" s="617">
        <v>45072</v>
      </c>
      <c r="Q39" s="616" t="s">
        <v>2534</v>
      </c>
      <c r="R39" s="618">
        <v>280100</v>
      </c>
      <c r="S39" s="619"/>
    </row>
    <row r="40" spans="2:19" ht="97.5" thickBot="1" x14ac:dyDescent="0.3">
      <c r="B40" s="443" t="s">
        <v>2535</v>
      </c>
      <c r="C40" s="515" t="s">
        <v>795</v>
      </c>
      <c r="D40" s="443" t="s">
        <v>2536</v>
      </c>
      <c r="E40" s="561">
        <v>45066</v>
      </c>
      <c r="F40" s="560" t="s">
        <v>1291</v>
      </c>
      <c r="G40" s="561">
        <v>45097</v>
      </c>
      <c r="H40" s="621"/>
      <c r="I40" s="616" t="s">
        <v>917</v>
      </c>
      <c r="J40" s="617">
        <v>45097</v>
      </c>
      <c r="K40" s="593" t="s">
        <v>2452</v>
      </c>
      <c r="L40" s="593" t="s">
        <v>2453</v>
      </c>
      <c r="M40" s="614" t="s">
        <v>2537</v>
      </c>
      <c r="N40" s="621"/>
      <c r="O40" s="616" t="s">
        <v>2446</v>
      </c>
      <c r="P40" s="617">
        <v>45163</v>
      </c>
      <c r="Q40" s="616" t="s">
        <v>1147</v>
      </c>
      <c r="R40" s="616" t="s">
        <v>1147</v>
      </c>
      <c r="S40" s="619" t="s">
        <v>2538</v>
      </c>
    </row>
    <row r="41" spans="2:19" x14ac:dyDescent="0.25">
      <c r="B41" s="622"/>
      <c r="C41" s="622"/>
      <c r="D41" s="622"/>
      <c r="E41" s="622"/>
      <c r="F41" s="622"/>
      <c r="G41" s="622"/>
      <c r="H41" s="431"/>
      <c r="I41" s="622"/>
      <c r="J41" s="622"/>
      <c r="K41" s="622"/>
      <c r="L41" s="622"/>
      <c r="M41" s="622"/>
      <c r="N41" s="431"/>
      <c r="O41" s="622"/>
      <c r="P41" s="622"/>
      <c r="Q41" s="622"/>
      <c r="R41" s="622"/>
      <c r="S41" s="623"/>
    </row>
    <row r="42" spans="2:19" x14ac:dyDescent="0.25">
      <c r="B42" s="624"/>
      <c r="C42" s="624"/>
      <c r="D42" s="624"/>
      <c r="E42" s="624"/>
      <c r="F42" s="624"/>
      <c r="G42" s="624"/>
      <c r="H42" s="431"/>
      <c r="I42" s="624"/>
      <c r="J42" s="624"/>
      <c r="K42" s="624"/>
      <c r="L42" s="624"/>
      <c r="M42" s="624"/>
      <c r="N42" s="431"/>
      <c r="O42" s="624"/>
      <c r="P42" s="624"/>
      <c r="Q42" s="624"/>
      <c r="R42" s="624"/>
      <c r="S42" s="625"/>
    </row>
    <row r="43" spans="2:19" x14ac:dyDescent="0.25">
      <c r="B43" s="624"/>
      <c r="C43" s="624"/>
      <c r="D43" s="624"/>
      <c r="E43" s="624"/>
      <c r="F43" s="624"/>
      <c r="G43" s="624"/>
      <c r="H43" s="431"/>
      <c r="I43" s="624"/>
      <c r="J43" s="624"/>
      <c r="K43" s="624"/>
      <c r="L43" s="624"/>
      <c r="M43" s="624"/>
      <c r="N43" s="431"/>
      <c r="O43" s="624"/>
      <c r="P43" s="624"/>
      <c r="Q43" s="624"/>
      <c r="R43" s="624"/>
      <c r="S43" s="625"/>
    </row>
    <row r="44" spans="2:19" x14ac:dyDescent="0.25">
      <c r="B44" s="624"/>
      <c r="C44" s="624"/>
      <c r="D44" s="624"/>
      <c r="E44" s="624"/>
      <c r="F44" s="624"/>
      <c r="G44" s="624"/>
      <c r="H44" s="431"/>
      <c r="I44" s="624"/>
      <c r="J44" s="624"/>
      <c r="K44" s="624"/>
      <c r="L44" s="624"/>
      <c r="M44" s="624"/>
      <c r="N44" s="431"/>
      <c r="O44" s="624"/>
      <c r="P44" s="624"/>
      <c r="Q44" s="624"/>
      <c r="R44" s="624"/>
      <c r="S44" s="625"/>
    </row>
    <row r="45" spans="2:19" x14ac:dyDescent="0.25">
      <c r="B45" s="624"/>
      <c r="C45" s="624"/>
      <c r="D45" s="624"/>
      <c r="E45" s="624"/>
      <c r="F45" s="624"/>
      <c r="G45" s="624"/>
      <c r="H45" s="431"/>
      <c r="I45" s="624"/>
      <c r="J45" s="624"/>
      <c r="K45" s="624"/>
      <c r="L45" s="624"/>
      <c r="M45" s="624"/>
      <c r="N45" s="431"/>
      <c r="O45" s="624"/>
      <c r="P45" s="624"/>
      <c r="Q45" s="624"/>
      <c r="R45" s="624"/>
      <c r="S45" s="625"/>
    </row>
    <row r="46" spans="2:19" x14ac:dyDescent="0.25">
      <c r="B46" s="624"/>
      <c r="C46" s="624"/>
      <c r="D46" s="624"/>
      <c r="E46" s="624"/>
      <c r="F46" s="624"/>
      <c r="G46" s="624"/>
      <c r="H46" s="431"/>
      <c r="I46" s="624"/>
      <c r="J46" s="624"/>
      <c r="K46" s="624"/>
      <c r="L46" s="624"/>
      <c r="M46" s="624"/>
      <c r="N46" s="431"/>
      <c r="O46" s="624"/>
      <c r="P46" s="624"/>
      <c r="Q46" s="624"/>
      <c r="R46" s="624"/>
      <c r="S46" s="625"/>
    </row>
    <row r="47" spans="2:19" x14ac:dyDescent="0.25">
      <c r="B47" s="624"/>
      <c r="C47" s="624"/>
      <c r="D47" s="624"/>
      <c r="E47" s="624"/>
      <c r="F47" s="624"/>
      <c r="G47" s="624"/>
      <c r="H47" s="431"/>
      <c r="I47" s="624"/>
      <c r="J47" s="624"/>
      <c r="K47" s="624"/>
      <c r="L47" s="624"/>
      <c r="M47" s="624"/>
      <c r="N47" s="431"/>
      <c r="O47" s="624"/>
      <c r="P47" s="624"/>
      <c r="Q47" s="624"/>
      <c r="R47" s="624"/>
      <c r="S47" s="625"/>
    </row>
    <row r="48" spans="2:19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2:18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2:18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2:18" x14ac:dyDescent="0.2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2:18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2:18" x14ac:dyDescent="0.2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2:18" x14ac:dyDescent="0.2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2:18" x14ac:dyDescent="0.2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2:18" x14ac:dyDescent="0.2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</sheetData>
  <sheetProtection algorithmName="SHA-512" hashValue="QDlgb0T1n9AtQ5v/JV+66aKDECCU9De6IElvrgyI5nybFTP8RRvLPFv+9bbpbl2HuRI7UizcEkfjHWSucvEypg==" saltValue="nklcFysmwCdB6YZ/I8FMTQ==" spinCount="100000" sheet="1" objects="1" scenarios="1" selectLockedCells="1" selectUnlockedCells="1"/>
  <mergeCells count="112">
    <mergeCell ref="F2:G2"/>
    <mergeCell ref="I2:J2"/>
    <mergeCell ref="K2:L2"/>
    <mergeCell ref="O2:P2"/>
    <mergeCell ref="B3:B6"/>
    <mergeCell ref="C3:C6"/>
    <mergeCell ref="D3:D6"/>
    <mergeCell ref="E3:E6"/>
    <mergeCell ref="F3:F6"/>
    <mergeCell ref="G3:G6"/>
    <mergeCell ref="S3:S6"/>
    <mergeCell ref="B7:B9"/>
    <mergeCell ref="C7:C9"/>
    <mergeCell ref="D7:D9"/>
    <mergeCell ref="E7:E9"/>
    <mergeCell ref="F7:F9"/>
    <mergeCell ref="G7:G9"/>
    <mergeCell ref="I3:I6"/>
    <mergeCell ref="J3:J6"/>
    <mergeCell ref="K3:K6"/>
    <mergeCell ref="L3:L6"/>
    <mergeCell ref="M3:M6"/>
    <mergeCell ref="O3:O6"/>
    <mergeCell ref="I7:I9"/>
    <mergeCell ref="J7:J9"/>
    <mergeCell ref="K7:K8"/>
    <mergeCell ref="L7:L8"/>
    <mergeCell ref="M7:M9"/>
    <mergeCell ref="O7:O9"/>
    <mergeCell ref="P3:P6"/>
    <mergeCell ref="Q3:Q6"/>
    <mergeCell ref="R3:R6"/>
    <mergeCell ref="R7:R9"/>
    <mergeCell ref="Q10:Q12"/>
    <mergeCell ref="R10:R12"/>
    <mergeCell ref="S10:S12"/>
    <mergeCell ref="O13:O15"/>
    <mergeCell ref="J16:J26"/>
    <mergeCell ref="O16:O26"/>
    <mergeCell ref="P16:P26"/>
    <mergeCell ref="Q16:Q26"/>
    <mergeCell ref="R16:R26"/>
    <mergeCell ref="S16:S26"/>
    <mergeCell ref="J13:J15"/>
    <mergeCell ref="M13:M15"/>
    <mergeCell ref="P13:P15"/>
    <mergeCell ref="P7:P9"/>
    <mergeCell ref="Q7:Q9"/>
    <mergeCell ref="I10:I12"/>
    <mergeCell ref="J10:J12"/>
    <mergeCell ref="K10:K12"/>
    <mergeCell ref="L10:L12"/>
    <mergeCell ref="O10:O12"/>
    <mergeCell ref="P10:P12"/>
    <mergeCell ref="B10:B12"/>
    <mergeCell ref="C10:C12"/>
    <mergeCell ref="D10:D12"/>
    <mergeCell ref="E10:E12"/>
    <mergeCell ref="F10:F12"/>
    <mergeCell ref="G10:G12"/>
    <mergeCell ref="Q13:Q15"/>
    <mergeCell ref="R13:R15"/>
    <mergeCell ref="S13:S15"/>
    <mergeCell ref="B16:B26"/>
    <mergeCell ref="C16:C26"/>
    <mergeCell ref="D16:D26"/>
    <mergeCell ref="E16:E26"/>
    <mergeCell ref="F16:F26"/>
    <mergeCell ref="G16:G26"/>
    <mergeCell ref="I16:I26"/>
    <mergeCell ref="B13:B15"/>
    <mergeCell ref="C13:C15"/>
    <mergeCell ref="D13:D15"/>
    <mergeCell ref="E13:E15"/>
    <mergeCell ref="F13:F15"/>
    <mergeCell ref="G13:G15"/>
    <mergeCell ref="I13:I15"/>
    <mergeCell ref="I28:I31"/>
    <mergeCell ref="J28:J31"/>
    <mergeCell ref="S28:S31"/>
    <mergeCell ref="B32:B33"/>
    <mergeCell ref="C32:C33"/>
    <mergeCell ref="D32:D33"/>
    <mergeCell ref="E32:E33"/>
    <mergeCell ref="F32:F33"/>
    <mergeCell ref="G32:G33"/>
    <mergeCell ref="I32:I33"/>
    <mergeCell ref="B28:B31"/>
    <mergeCell ref="C28:C31"/>
    <mergeCell ref="D28:D31"/>
    <mergeCell ref="E28:E31"/>
    <mergeCell ref="F28:F31"/>
    <mergeCell ref="G28:G31"/>
    <mergeCell ref="J32:J33"/>
    <mergeCell ref="O32:O33"/>
    <mergeCell ref="P32:P33"/>
    <mergeCell ref="R32:R33"/>
    <mergeCell ref="S32:S33"/>
    <mergeCell ref="B34:B35"/>
    <mergeCell ref="C34:C35"/>
    <mergeCell ref="D34:D35"/>
    <mergeCell ref="E34:E35"/>
    <mergeCell ref="F34:F35"/>
    <mergeCell ref="Q34:Q35"/>
    <mergeCell ref="R34:R35"/>
    <mergeCell ref="S34:S35"/>
    <mergeCell ref="G34:G35"/>
    <mergeCell ref="I34:I35"/>
    <mergeCell ref="J34:J35"/>
    <mergeCell ref="M34:M35"/>
    <mergeCell ref="O34:O35"/>
    <mergeCell ref="P34:P3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95"/>
  <sheetViews>
    <sheetView topLeftCell="A79" workbookViewId="0">
      <selection activeCell="L90" sqref="L90"/>
    </sheetView>
  </sheetViews>
  <sheetFormatPr defaultRowHeight="15" x14ac:dyDescent="0.25"/>
  <cols>
    <col min="1" max="1" width="2.42578125" customWidth="1"/>
    <col min="2" max="2" width="14.42578125" customWidth="1"/>
    <col min="3" max="3" width="13.28515625" customWidth="1"/>
    <col min="4" max="4" width="27.85546875" customWidth="1"/>
    <col min="5" max="5" width="9.85546875" customWidth="1"/>
    <col min="6" max="6" width="8.140625" customWidth="1"/>
    <col min="8" max="8" width="1" customWidth="1"/>
    <col min="10" max="10" width="10.7109375" bestFit="1" customWidth="1"/>
    <col min="11" max="11" width="15.42578125" customWidth="1"/>
    <col min="12" max="12" width="26.140625" customWidth="1"/>
    <col min="13" max="13" width="39.85546875" customWidth="1"/>
    <col min="14" max="14" width="1.28515625" customWidth="1"/>
    <col min="15" max="15" width="9.42578125" customWidth="1"/>
    <col min="16" max="16" width="9.85546875" customWidth="1"/>
    <col min="17" max="17" width="32.5703125" customWidth="1"/>
    <col min="18" max="18" width="24.42578125" customWidth="1"/>
  </cols>
  <sheetData>
    <row r="1" spans="2:22" x14ac:dyDescent="0.25">
      <c r="B1" s="1" t="s">
        <v>1106</v>
      </c>
      <c r="C1" s="1"/>
    </row>
    <row r="2" spans="2:22" ht="24.75" x14ac:dyDescent="0.25">
      <c r="B2" s="6" t="s">
        <v>3</v>
      </c>
      <c r="C2" s="6" t="s">
        <v>0</v>
      </c>
      <c r="D2" s="6" t="s">
        <v>1</v>
      </c>
      <c r="E2" s="49" t="s">
        <v>2</v>
      </c>
      <c r="F2" s="728" t="s">
        <v>4</v>
      </c>
      <c r="G2" s="729"/>
      <c r="H2" s="4"/>
      <c r="I2" s="730" t="s">
        <v>5</v>
      </c>
      <c r="J2" s="731"/>
      <c r="K2" s="726" t="s">
        <v>6</v>
      </c>
      <c r="L2" s="727"/>
      <c r="M2" s="49" t="s">
        <v>8</v>
      </c>
      <c r="N2" s="4"/>
      <c r="O2" s="730" t="s">
        <v>7</v>
      </c>
      <c r="P2" s="731"/>
      <c r="Q2" s="49" t="s">
        <v>9</v>
      </c>
      <c r="R2" s="49" t="s">
        <v>64</v>
      </c>
      <c r="S2" s="1"/>
      <c r="T2" s="1"/>
      <c r="U2" s="1"/>
      <c r="V2" s="1"/>
    </row>
    <row r="3" spans="2:22" x14ac:dyDescent="0.25">
      <c r="B3" s="724" t="s">
        <v>1107</v>
      </c>
      <c r="C3" s="838" t="s">
        <v>20</v>
      </c>
      <c r="D3" s="841" t="s">
        <v>1631</v>
      </c>
      <c r="E3" s="842">
        <v>41517</v>
      </c>
      <c r="F3" s="842" t="s">
        <v>1077</v>
      </c>
      <c r="G3" s="843">
        <v>41554</v>
      </c>
      <c r="H3" s="5"/>
      <c r="I3" s="838" t="s">
        <v>925</v>
      </c>
      <c r="J3" s="842">
        <v>41554</v>
      </c>
      <c r="K3" s="159" t="s">
        <v>830</v>
      </c>
      <c r="L3" s="159" t="s">
        <v>1108</v>
      </c>
      <c r="M3" s="238" t="s">
        <v>1109</v>
      </c>
      <c r="N3" s="5"/>
      <c r="O3" s="838" t="s">
        <v>1110</v>
      </c>
      <c r="P3" s="842">
        <v>41572</v>
      </c>
      <c r="Q3" s="838" t="s">
        <v>818</v>
      </c>
      <c r="R3" s="239"/>
    </row>
    <row r="4" spans="2:22" x14ac:dyDescent="0.25">
      <c r="B4" s="717"/>
      <c r="C4" s="795"/>
      <c r="D4" s="798"/>
      <c r="E4" s="793"/>
      <c r="F4" s="793"/>
      <c r="G4" s="831"/>
      <c r="H4" s="23"/>
      <c r="I4" s="795"/>
      <c r="J4" s="793"/>
      <c r="K4" s="72" t="s">
        <v>1085</v>
      </c>
      <c r="L4" s="72" t="s">
        <v>1111</v>
      </c>
      <c r="M4" s="218" t="s">
        <v>1112</v>
      </c>
      <c r="N4" s="23"/>
      <c r="O4" s="795"/>
      <c r="P4" s="793"/>
      <c r="Q4" s="795"/>
      <c r="R4" s="240"/>
    </row>
    <row r="5" spans="2:22" x14ac:dyDescent="0.25">
      <c r="B5" s="717"/>
      <c r="C5" s="795"/>
      <c r="D5" s="798"/>
      <c r="E5" s="793"/>
      <c r="F5" s="793"/>
      <c r="G5" s="831"/>
      <c r="H5" s="23"/>
      <c r="I5" s="795"/>
      <c r="J5" s="793"/>
      <c r="K5" s="72" t="s">
        <v>1113</v>
      </c>
      <c r="L5" s="136" t="s">
        <v>1114</v>
      </c>
      <c r="M5" s="218" t="s">
        <v>1115</v>
      </c>
      <c r="N5" s="23"/>
      <c r="O5" s="795"/>
      <c r="P5" s="793"/>
      <c r="Q5" s="795"/>
      <c r="R5" s="240"/>
    </row>
    <row r="6" spans="2:22" x14ac:dyDescent="0.25">
      <c r="B6" s="717"/>
      <c r="C6" s="795"/>
      <c r="D6" s="798"/>
      <c r="E6" s="793"/>
      <c r="F6" s="793"/>
      <c r="G6" s="831"/>
      <c r="H6" s="23"/>
      <c r="I6" s="795"/>
      <c r="J6" s="793"/>
      <c r="K6" s="72"/>
      <c r="L6" s="72"/>
      <c r="M6" s="218" t="s">
        <v>1116</v>
      </c>
      <c r="N6" s="23"/>
      <c r="O6" s="795"/>
      <c r="P6" s="793"/>
      <c r="Q6" s="795"/>
      <c r="R6" s="240"/>
    </row>
    <row r="7" spans="2:22" x14ac:dyDescent="0.25">
      <c r="B7" s="717"/>
      <c r="C7" s="795"/>
      <c r="D7" s="798"/>
      <c r="E7" s="793"/>
      <c r="F7" s="793"/>
      <c r="G7" s="831"/>
      <c r="H7" s="23"/>
      <c r="I7" s="795"/>
      <c r="J7" s="793"/>
      <c r="K7" s="72"/>
      <c r="L7" s="72"/>
      <c r="M7" s="218" t="s">
        <v>818</v>
      </c>
      <c r="N7" s="23"/>
      <c r="O7" s="795"/>
      <c r="P7" s="793"/>
      <c r="Q7" s="795"/>
      <c r="R7" s="240"/>
    </row>
    <row r="8" spans="2:22" x14ac:dyDescent="0.25">
      <c r="B8" s="717"/>
      <c r="C8" s="795"/>
      <c r="D8" s="798"/>
      <c r="E8" s="793"/>
      <c r="F8" s="793"/>
      <c r="G8" s="831"/>
      <c r="H8" s="23"/>
      <c r="I8" s="795"/>
      <c r="J8" s="793"/>
      <c r="K8" s="72"/>
      <c r="L8" s="72"/>
      <c r="M8" s="218" t="s">
        <v>816</v>
      </c>
      <c r="N8" s="23"/>
      <c r="O8" s="795"/>
      <c r="P8" s="793"/>
      <c r="Q8" s="795"/>
      <c r="R8" s="342">
        <v>1994626.4</v>
      </c>
    </row>
    <row r="9" spans="2:22" x14ac:dyDescent="0.25">
      <c r="B9" s="717"/>
      <c r="C9" s="795"/>
      <c r="D9" s="798"/>
      <c r="E9" s="793"/>
      <c r="F9" s="793"/>
      <c r="G9" s="831"/>
      <c r="H9" s="23"/>
      <c r="I9" s="795"/>
      <c r="J9" s="793"/>
      <c r="K9" s="72"/>
      <c r="L9" s="72"/>
      <c r="M9" s="218" t="s">
        <v>1117</v>
      </c>
      <c r="N9" s="23"/>
      <c r="O9" s="795"/>
      <c r="P9" s="793"/>
      <c r="Q9" s="795"/>
      <c r="R9" s="240"/>
    </row>
    <row r="10" spans="2:22" x14ac:dyDescent="0.25">
      <c r="B10" s="717"/>
      <c r="C10" s="795"/>
      <c r="D10" s="798"/>
      <c r="E10" s="793"/>
      <c r="F10" s="793"/>
      <c r="G10" s="831"/>
      <c r="H10" s="23"/>
      <c r="I10" s="795"/>
      <c r="J10" s="793"/>
      <c r="K10" s="72"/>
      <c r="L10" s="72"/>
      <c r="M10" s="218" t="s">
        <v>1118</v>
      </c>
      <c r="N10" s="23"/>
      <c r="O10" s="795"/>
      <c r="P10" s="793"/>
      <c r="Q10" s="795"/>
      <c r="R10" s="240"/>
    </row>
    <row r="11" spans="2:22" x14ac:dyDescent="0.25">
      <c r="B11" s="717"/>
      <c r="C11" s="795"/>
      <c r="D11" s="798"/>
      <c r="E11" s="793"/>
      <c r="F11" s="793"/>
      <c r="G11" s="831"/>
      <c r="H11" s="23"/>
      <c r="I11" s="795"/>
      <c r="J11" s="793"/>
      <c r="K11" s="72"/>
      <c r="L11" s="72"/>
      <c r="M11" s="218" t="s">
        <v>1068</v>
      </c>
      <c r="N11" s="23"/>
      <c r="O11" s="795"/>
      <c r="P11" s="793"/>
      <c r="Q11" s="795"/>
      <c r="R11" s="240"/>
    </row>
    <row r="12" spans="2:22" x14ac:dyDescent="0.25">
      <c r="B12" s="717"/>
      <c r="C12" s="795"/>
      <c r="D12" s="798"/>
      <c r="E12" s="793"/>
      <c r="F12" s="793"/>
      <c r="G12" s="831"/>
      <c r="H12" s="23"/>
      <c r="I12" s="795"/>
      <c r="J12" s="793"/>
      <c r="K12" s="72"/>
      <c r="L12" s="72"/>
      <c r="M12" s="218" t="s">
        <v>1119</v>
      </c>
      <c r="N12" s="23"/>
      <c r="O12" s="795"/>
      <c r="P12" s="793"/>
      <c r="Q12" s="795"/>
      <c r="R12" s="240"/>
    </row>
    <row r="13" spans="2:22" ht="15.75" thickBot="1" x14ac:dyDescent="0.3">
      <c r="B13" s="709"/>
      <c r="C13" s="720"/>
      <c r="D13" s="720"/>
      <c r="E13" s="720"/>
      <c r="F13" s="720"/>
      <c r="G13" s="720"/>
      <c r="H13" s="9"/>
      <c r="I13" s="720"/>
      <c r="J13" s="720"/>
      <c r="K13" s="111"/>
      <c r="L13" s="157"/>
      <c r="M13" s="113"/>
      <c r="N13" s="9"/>
      <c r="O13" s="720"/>
      <c r="P13" s="720"/>
      <c r="Q13" s="720"/>
      <c r="R13" s="241"/>
    </row>
    <row r="14" spans="2:22" x14ac:dyDescent="0.25">
      <c r="B14" s="710" t="s">
        <v>1120</v>
      </c>
      <c r="C14" s="789" t="s">
        <v>21</v>
      </c>
      <c r="D14" s="713" t="s">
        <v>1632</v>
      </c>
      <c r="E14" s="801">
        <v>41566</v>
      </c>
      <c r="F14" s="710" t="s">
        <v>917</v>
      </c>
      <c r="G14" s="708">
        <v>41583</v>
      </c>
      <c r="H14" s="5"/>
      <c r="I14" s="710" t="s">
        <v>1121</v>
      </c>
      <c r="J14" s="708">
        <v>41583</v>
      </c>
      <c r="K14" s="39" t="s">
        <v>1122</v>
      </c>
      <c r="L14" s="39" t="s">
        <v>828</v>
      </c>
      <c r="M14" s="13" t="s">
        <v>1123</v>
      </c>
      <c r="N14" s="5"/>
      <c r="O14" s="710" t="s">
        <v>119</v>
      </c>
      <c r="P14" s="708">
        <v>41614</v>
      </c>
      <c r="Q14" s="713" t="s">
        <v>122</v>
      </c>
      <c r="R14" s="713"/>
    </row>
    <row r="15" spans="2:22" x14ac:dyDescent="0.25">
      <c r="B15" s="715"/>
      <c r="C15" s="810"/>
      <c r="D15" s="715"/>
      <c r="E15" s="715"/>
      <c r="F15" s="715"/>
      <c r="G15" s="715"/>
      <c r="H15" s="5"/>
      <c r="I15" s="715"/>
      <c r="J15" s="717"/>
      <c r="K15" s="42" t="s">
        <v>1085</v>
      </c>
      <c r="L15" s="42" t="s">
        <v>1111</v>
      </c>
      <c r="M15" s="11" t="s">
        <v>1124</v>
      </c>
      <c r="N15" s="5"/>
      <c r="O15" s="715"/>
      <c r="P15" s="715"/>
      <c r="Q15" s="715"/>
      <c r="R15" s="721"/>
    </row>
    <row r="16" spans="2:22" x14ac:dyDescent="0.25">
      <c r="B16" s="715"/>
      <c r="C16" s="810"/>
      <c r="D16" s="715"/>
      <c r="E16" s="715"/>
      <c r="F16" s="715"/>
      <c r="G16" s="715"/>
      <c r="H16" s="5"/>
      <c r="I16" s="715"/>
      <c r="J16" s="717"/>
      <c r="K16" s="42"/>
      <c r="L16" s="42"/>
      <c r="M16" s="11" t="s">
        <v>1125</v>
      </c>
      <c r="N16" s="23"/>
      <c r="O16" s="715"/>
      <c r="P16" s="715"/>
      <c r="Q16" s="715"/>
      <c r="R16" s="721"/>
    </row>
    <row r="17" spans="2:18" ht="100.5" customHeight="1" thickBot="1" x14ac:dyDescent="0.3">
      <c r="B17" s="715"/>
      <c r="C17" s="810"/>
      <c r="D17" s="715"/>
      <c r="E17" s="715"/>
      <c r="F17" s="715"/>
      <c r="G17" s="715"/>
      <c r="H17" s="5"/>
      <c r="I17" s="715"/>
      <c r="J17" s="717"/>
      <c r="K17" s="42"/>
      <c r="L17" s="161"/>
      <c r="M17" s="209" t="s">
        <v>1126</v>
      </c>
      <c r="N17" s="23"/>
      <c r="O17" s="715"/>
      <c r="P17" s="715"/>
      <c r="Q17" s="715"/>
      <c r="R17" s="721"/>
    </row>
    <row r="18" spans="2:18" x14ac:dyDescent="0.25">
      <c r="B18" s="710" t="s">
        <v>1127</v>
      </c>
      <c r="C18" s="789" t="s">
        <v>21</v>
      </c>
      <c r="D18" s="713" t="s">
        <v>1633</v>
      </c>
      <c r="E18" s="792">
        <v>41566</v>
      </c>
      <c r="F18" s="718" t="s">
        <v>917</v>
      </c>
      <c r="G18" s="792">
        <v>41590</v>
      </c>
      <c r="H18" s="8" t="s">
        <v>939</v>
      </c>
      <c r="I18" s="834" t="s">
        <v>939</v>
      </c>
      <c r="J18" s="792">
        <v>41590</v>
      </c>
      <c r="K18" s="836" t="s">
        <v>1128</v>
      </c>
      <c r="L18" s="836" t="s">
        <v>1129</v>
      </c>
      <c r="M18" s="839" t="s">
        <v>1130</v>
      </c>
      <c r="N18" s="8"/>
      <c r="O18" s="718" t="s">
        <v>126</v>
      </c>
      <c r="P18" s="792">
        <v>41614</v>
      </c>
      <c r="Q18" s="797" t="s">
        <v>122</v>
      </c>
      <c r="R18" s="713"/>
    </row>
    <row r="19" spans="2:18" ht="69.75" customHeight="1" thickBot="1" x14ac:dyDescent="0.3">
      <c r="B19" s="715"/>
      <c r="C19" s="816"/>
      <c r="D19" s="721"/>
      <c r="E19" s="719"/>
      <c r="F19" s="719"/>
      <c r="G19" s="719"/>
      <c r="H19" s="8"/>
      <c r="I19" s="835"/>
      <c r="J19" s="795"/>
      <c r="K19" s="837"/>
      <c r="L19" s="837"/>
      <c r="M19" s="840"/>
      <c r="N19" s="8"/>
      <c r="O19" s="719"/>
      <c r="P19" s="719"/>
      <c r="Q19" s="799"/>
      <c r="R19" s="721"/>
    </row>
    <row r="20" spans="2:18" ht="15" customHeight="1" x14ac:dyDescent="0.25">
      <c r="B20" s="710" t="s">
        <v>1131</v>
      </c>
      <c r="C20" s="807" t="s">
        <v>140</v>
      </c>
      <c r="D20" s="807" t="s">
        <v>1634</v>
      </c>
      <c r="E20" s="804"/>
      <c r="F20" s="789"/>
      <c r="G20" s="804"/>
      <c r="H20" s="8"/>
      <c r="I20" s="789"/>
      <c r="J20" s="804"/>
      <c r="K20" s="142"/>
      <c r="L20" s="165"/>
      <c r="M20" s="252"/>
      <c r="N20" s="8"/>
      <c r="O20" s="789"/>
      <c r="P20" s="804"/>
      <c r="Q20" s="807"/>
      <c r="R20" s="807"/>
    </row>
    <row r="21" spans="2:18" ht="17.25" customHeight="1" thickBot="1" x14ac:dyDescent="0.3">
      <c r="B21" s="709"/>
      <c r="C21" s="824"/>
      <c r="D21" s="817"/>
      <c r="E21" s="790"/>
      <c r="F21" s="790"/>
      <c r="G21" s="790"/>
      <c r="H21" s="18"/>
      <c r="I21" s="790"/>
      <c r="J21" s="816"/>
      <c r="K21" s="119"/>
      <c r="L21" s="119"/>
      <c r="M21" s="180"/>
      <c r="N21" s="18"/>
      <c r="O21" s="790"/>
      <c r="P21" s="790"/>
      <c r="Q21" s="790"/>
      <c r="R21" s="824"/>
    </row>
    <row r="22" spans="2:18" x14ac:dyDescent="0.25">
      <c r="B22" s="710" t="s">
        <v>1132</v>
      </c>
      <c r="C22" s="718" t="s">
        <v>20</v>
      </c>
      <c r="D22" s="713" t="s">
        <v>1635</v>
      </c>
      <c r="E22" s="792">
        <v>41566</v>
      </c>
      <c r="F22" s="718" t="s">
        <v>917</v>
      </c>
      <c r="G22" s="792">
        <v>41586</v>
      </c>
      <c r="H22" s="8"/>
      <c r="I22" s="718" t="s">
        <v>1133</v>
      </c>
      <c r="J22" s="792">
        <v>41586</v>
      </c>
      <c r="K22" s="43" t="s">
        <v>1134</v>
      </c>
      <c r="L22" s="43" t="s">
        <v>1135</v>
      </c>
      <c r="M22" s="217" t="s">
        <v>1136</v>
      </c>
      <c r="N22" s="8"/>
      <c r="O22" s="718" t="s">
        <v>764</v>
      </c>
      <c r="P22" s="792">
        <v>41614</v>
      </c>
      <c r="Q22" s="797" t="s">
        <v>1136</v>
      </c>
      <c r="R22" s="713" t="s">
        <v>315</v>
      </c>
    </row>
    <row r="23" spans="2:18" ht="37.5" thickBot="1" x14ac:dyDescent="0.3">
      <c r="B23" s="717"/>
      <c r="C23" s="796"/>
      <c r="D23" s="722"/>
      <c r="E23" s="793"/>
      <c r="F23" s="795"/>
      <c r="G23" s="793"/>
      <c r="H23" s="8"/>
      <c r="I23" s="795"/>
      <c r="J23" s="833"/>
      <c r="K23" s="72" t="s">
        <v>1137</v>
      </c>
      <c r="L23" s="72" t="s">
        <v>1138</v>
      </c>
      <c r="M23" s="234" t="s">
        <v>1139</v>
      </c>
      <c r="N23" s="8"/>
      <c r="O23" s="795"/>
      <c r="P23" s="793"/>
      <c r="Q23" s="798"/>
      <c r="R23" s="722"/>
    </row>
    <row r="24" spans="2:18" ht="15.75" thickBot="1" x14ac:dyDescent="0.3">
      <c r="B24" s="710" t="s">
        <v>1140</v>
      </c>
      <c r="C24" s="789" t="s">
        <v>21</v>
      </c>
      <c r="D24" s="713" t="s">
        <v>1636</v>
      </c>
      <c r="E24" s="825" t="s">
        <v>1141</v>
      </c>
      <c r="F24" s="718" t="s">
        <v>1077</v>
      </c>
      <c r="G24" s="792">
        <v>41610</v>
      </c>
      <c r="H24" s="21"/>
      <c r="I24" s="791" t="s">
        <v>925</v>
      </c>
      <c r="J24" s="825">
        <v>41614</v>
      </c>
      <c r="K24" s="75" t="s">
        <v>1134</v>
      </c>
      <c r="L24" s="43" t="s">
        <v>1135</v>
      </c>
      <c r="M24" s="245" t="s">
        <v>1142</v>
      </c>
      <c r="N24" s="220"/>
      <c r="O24" s="718" t="s">
        <v>398</v>
      </c>
      <c r="P24" s="792">
        <v>41670</v>
      </c>
      <c r="Q24" s="718" t="s">
        <v>122</v>
      </c>
      <c r="R24" s="40"/>
    </row>
    <row r="25" spans="2:18" x14ac:dyDescent="0.25">
      <c r="B25" s="717"/>
      <c r="C25" s="800"/>
      <c r="D25" s="722"/>
      <c r="E25" s="793"/>
      <c r="F25" s="795"/>
      <c r="G25" s="793"/>
      <c r="H25" s="222"/>
      <c r="I25" s="795"/>
      <c r="J25" s="831"/>
      <c r="K25" s="136" t="s">
        <v>1143</v>
      </c>
      <c r="L25" s="72" t="s">
        <v>1144</v>
      </c>
      <c r="M25" s="246"/>
      <c r="N25" s="222"/>
      <c r="O25" s="795"/>
      <c r="P25" s="793"/>
      <c r="Q25" s="795"/>
      <c r="R25" s="46"/>
    </row>
    <row r="26" spans="2:18" ht="15.75" thickBot="1" x14ac:dyDescent="0.3">
      <c r="B26" s="717"/>
      <c r="C26" s="816"/>
      <c r="D26" s="722"/>
      <c r="E26" s="793"/>
      <c r="F26" s="795"/>
      <c r="G26" s="793"/>
      <c r="H26" s="222"/>
      <c r="I26" s="795"/>
      <c r="J26" s="832"/>
      <c r="K26" s="136"/>
      <c r="L26" s="72"/>
      <c r="M26" s="246"/>
      <c r="N26" s="222"/>
      <c r="O26" s="795"/>
      <c r="P26" s="793"/>
      <c r="Q26" s="795"/>
      <c r="R26" s="46"/>
    </row>
    <row r="27" spans="2:18" x14ac:dyDescent="0.25">
      <c r="B27" s="710" t="s">
        <v>1145</v>
      </c>
      <c r="C27" s="789" t="s">
        <v>21</v>
      </c>
      <c r="D27" s="797" t="s">
        <v>1637</v>
      </c>
      <c r="E27" s="825" t="s">
        <v>1146</v>
      </c>
      <c r="F27" s="718" t="s">
        <v>57</v>
      </c>
      <c r="G27" s="792">
        <v>41807</v>
      </c>
      <c r="H27" s="8"/>
      <c r="I27" s="718" t="s">
        <v>57</v>
      </c>
      <c r="J27" s="793">
        <v>41807</v>
      </c>
      <c r="K27" s="43" t="s">
        <v>879</v>
      </c>
      <c r="L27" s="43" t="s">
        <v>921</v>
      </c>
      <c r="M27" s="217" t="s">
        <v>928</v>
      </c>
      <c r="N27" s="8"/>
      <c r="O27" s="718" t="s">
        <v>1147</v>
      </c>
      <c r="P27" s="792" t="s">
        <v>1147</v>
      </c>
      <c r="Q27" s="797" t="s">
        <v>122</v>
      </c>
      <c r="R27" s="797"/>
    </row>
    <row r="28" spans="2:18" x14ac:dyDescent="0.25">
      <c r="B28" s="717"/>
      <c r="C28" s="800"/>
      <c r="D28" s="798"/>
      <c r="E28" s="793"/>
      <c r="F28" s="795"/>
      <c r="G28" s="793"/>
      <c r="H28" s="8"/>
      <c r="I28" s="795"/>
      <c r="J28" s="795"/>
      <c r="K28" s="72" t="s">
        <v>881</v>
      </c>
      <c r="L28" s="72" t="s">
        <v>921</v>
      </c>
      <c r="M28" s="218"/>
      <c r="N28" s="8"/>
      <c r="O28" s="795"/>
      <c r="P28" s="793"/>
      <c r="Q28" s="798"/>
      <c r="R28" s="798"/>
    </row>
    <row r="29" spans="2:18" x14ac:dyDescent="0.25">
      <c r="B29" s="717"/>
      <c r="C29" s="800"/>
      <c r="D29" s="798"/>
      <c r="E29" s="793"/>
      <c r="F29" s="795"/>
      <c r="G29" s="793"/>
      <c r="H29" s="8"/>
      <c r="I29" s="795"/>
      <c r="J29" s="795"/>
      <c r="K29" s="72"/>
      <c r="L29" s="72"/>
      <c r="M29" s="218"/>
      <c r="N29" s="8"/>
      <c r="O29" s="795"/>
      <c r="P29" s="793"/>
      <c r="Q29" s="798"/>
      <c r="R29" s="798"/>
    </row>
    <row r="30" spans="2:18" x14ac:dyDescent="0.25">
      <c r="B30" s="717"/>
      <c r="C30" s="800"/>
      <c r="D30" s="798"/>
      <c r="E30" s="793"/>
      <c r="F30" s="795"/>
      <c r="G30" s="793"/>
      <c r="H30" s="8"/>
      <c r="I30" s="795"/>
      <c r="J30" s="795"/>
      <c r="K30" s="72"/>
      <c r="L30" s="72"/>
      <c r="M30" s="218"/>
      <c r="N30" s="8"/>
      <c r="O30" s="795"/>
      <c r="P30" s="793"/>
      <c r="Q30" s="798"/>
      <c r="R30" s="798"/>
    </row>
    <row r="31" spans="2:18" x14ac:dyDescent="0.25">
      <c r="B31" s="717"/>
      <c r="C31" s="800"/>
      <c r="D31" s="798"/>
      <c r="E31" s="793"/>
      <c r="F31" s="795"/>
      <c r="G31" s="793"/>
      <c r="H31" s="8"/>
      <c r="I31" s="795"/>
      <c r="J31" s="795"/>
      <c r="K31" s="72"/>
      <c r="L31" s="72"/>
      <c r="M31" s="218"/>
      <c r="N31" s="8"/>
      <c r="O31" s="795"/>
      <c r="P31" s="793"/>
      <c r="Q31" s="798"/>
      <c r="R31" s="798"/>
    </row>
    <row r="32" spans="2:18" ht="15.75" thickBot="1" x14ac:dyDescent="0.3">
      <c r="B32" s="717"/>
      <c r="C32" s="816"/>
      <c r="D32" s="798"/>
      <c r="E32" s="793"/>
      <c r="F32" s="795"/>
      <c r="G32" s="793"/>
      <c r="H32" s="8"/>
      <c r="I32" s="795"/>
      <c r="J32" s="796"/>
      <c r="K32" s="72"/>
      <c r="L32" s="111"/>
      <c r="M32" s="218"/>
      <c r="N32" s="8"/>
      <c r="O32" s="795"/>
      <c r="P32" s="793"/>
      <c r="Q32" s="798"/>
      <c r="R32" s="798"/>
    </row>
    <row r="33" spans="2:18" x14ac:dyDescent="0.25">
      <c r="B33" s="710" t="s">
        <v>1148</v>
      </c>
      <c r="C33" s="710" t="s">
        <v>20</v>
      </c>
      <c r="D33" s="713" t="s">
        <v>1638</v>
      </c>
      <c r="E33" s="708">
        <v>44326</v>
      </c>
      <c r="F33" s="710" t="s">
        <v>57</v>
      </c>
      <c r="G33" s="708">
        <v>41789</v>
      </c>
      <c r="H33" s="5"/>
      <c r="I33" s="710" t="s">
        <v>57</v>
      </c>
      <c r="J33" s="737">
        <v>41789</v>
      </c>
      <c r="K33" s="39" t="s">
        <v>879</v>
      </c>
      <c r="L33" s="42" t="s">
        <v>921</v>
      </c>
      <c r="M33" s="248" t="s">
        <v>1149</v>
      </c>
      <c r="N33" s="5"/>
      <c r="O33" s="710" t="s">
        <v>808</v>
      </c>
      <c r="P33" s="708">
        <v>41873</v>
      </c>
      <c r="Q33" s="713" t="s">
        <v>1150</v>
      </c>
      <c r="R33" s="746">
        <v>1633150</v>
      </c>
    </row>
    <row r="34" spans="2:18" x14ac:dyDescent="0.25">
      <c r="B34" s="717"/>
      <c r="C34" s="717"/>
      <c r="D34" s="722"/>
      <c r="E34" s="737"/>
      <c r="F34" s="717"/>
      <c r="G34" s="737"/>
      <c r="H34" s="23"/>
      <c r="I34" s="717"/>
      <c r="J34" s="717"/>
      <c r="K34" s="243" t="s">
        <v>1151</v>
      </c>
      <c r="L34" s="42" t="s">
        <v>921</v>
      </c>
      <c r="M34" s="249" t="s">
        <v>1150</v>
      </c>
      <c r="N34" s="23"/>
      <c r="O34" s="717"/>
      <c r="P34" s="737"/>
      <c r="Q34" s="722"/>
      <c r="R34" s="717"/>
    </row>
    <row r="35" spans="2:18" x14ac:dyDescent="0.25">
      <c r="B35" s="717"/>
      <c r="C35" s="717"/>
      <c r="D35" s="722"/>
      <c r="E35" s="737"/>
      <c r="F35" s="717"/>
      <c r="G35" s="737"/>
      <c r="H35" s="23"/>
      <c r="I35" s="717"/>
      <c r="J35" s="717"/>
      <c r="K35" s="243"/>
      <c r="L35" s="42"/>
      <c r="M35" s="249"/>
      <c r="N35" s="23"/>
      <c r="O35" s="717"/>
      <c r="P35" s="737"/>
      <c r="Q35" s="722"/>
      <c r="R35" s="717"/>
    </row>
    <row r="36" spans="2:18" x14ac:dyDescent="0.25">
      <c r="B36" s="717"/>
      <c r="C36" s="717"/>
      <c r="D36" s="722"/>
      <c r="E36" s="737"/>
      <c r="F36" s="717"/>
      <c r="G36" s="737"/>
      <c r="H36" s="23"/>
      <c r="I36" s="717"/>
      <c r="J36" s="717"/>
      <c r="K36" s="243"/>
      <c r="L36" s="42"/>
      <c r="M36" s="249"/>
      <c r="N36" s="23"/>
      <c r="O36" s="717"/>
      <c r="P36" s="737"/>
      <c r="Q36" s="722"/>
      <c r="R36" s="717"/>
    </row>
    <row r="37" spans="2:18" x14ac:dyDescent="0.25">
      <c r="B37" s="717"/>
      <c r="C37" s="717"/>
      <c r="D37" s="722"/>
      <c r="E37" s="737"/>
      <c r="F37" s="717"/>
      <c r="G37" s="737"/>
      <c r="H37" s="23"/>
      <c r="I37" s="717"/>
      <c r="J37" s="717"/>
      <c r="K37" s="243"/>
      <c r="L37" s="42"/>
      <c r="M37" s="249"/>
      <c r="N37" s="23"/>
      <c r="O37" s="717"/>
      <c r="P37" s="737"/>
      <c r="Q37" s="722"/>
      <c r="R37" s="717"/>
    </row>
    <row r="38" spans="2:18" ht="15.75" thickBot="1" x14ac:dyDescent="0.3">
      <c r="B38" s="717"/>
      <c r="C38" s="734"/>
      <c r="D38" s="722"/>
      <c r="E38" s="737"/>
      <c r="F38" s="717"/>
      <c r="G38" s="737"/>
      <c r="H38" s="23"/>
      <c r="I38" s="717"/>
      <c r="J38" s="717"/>
      <c r="K38" s="243"/>
      <c r="L38" s="42"/>
      <c r="M38" s="249"/>
      <c r="N38" s="23"/>
      <c r="O38" s="717"/>
      <c r="P38" s="737"/>
      <c r="Q38" s="722"/>
      <c r="R38" s="717"/>
    </row>
    <row r="39" spans="2:18" x14ac:dyDescent="0.25">
      <c r="B39" s="710" t="s">
        <v>1152</v>
      </c>
      <c r="C39" s="789" t="s">
        <v>140</v>
      </c>
      <c r="D39" s="807" t="s">
        <v>1639</v>
      </c>
      <c r="E39" s="804"/>
      <c r="F39" s="804"/>
      <c r="G39" s="804"/>
      <c r="H39" s="24"/>
      <c r="I39" s="789"/>
      <c r="J39" s="807"/>
      <c r="K39" s="177"/>
      <c r="L39" s="177"/>
      <c r="M39" s="225"/>
      <c r="N39" s="8"/>
      <c r="O39" s="804"/>
      <c r="P39" s="804"/>
      <c r="Q39" s="807"/>
      <c r="R39" s="789"/>
    </row>
    <row r="40" spans="2:18" ht="18" customHeight="1" thickBot="1" x14ac:dyDescent="0.3">
      <c r="B40" s="717"/>
      <c r="C40" s="816"/>
      <c r="D40" s="808"/>
      <c r="E40" s="805"/>
      <c r="F40" s="805"/>
      <c r="G40" s="805"/>
      <c r="H40" s="228"/>
      <c r="I40" s="800"/>
      <c r="J40" s="824"/>
      <c r="K40" s="253"/>
      <c r="L40" s="253"/>
      <c r="M40" s="254"/>
      <c r="N40" s="8"/>
      <c r="O40" s="800"/>
      <c r="P40" s="805"/>
      <c r="Q40" s="808"/>
      <c r="R40" s="800"/>
    </row>
    <row r="41" spans="2:18" ht="15.75" thickBot="1" x14ac:dyDescent="0.3">
      <c r="B41" s="710" t="s">
        <v>1153</v>
      </c>
      <c r="C41" s="789" t="s">
        <v>140</v>
      </c>
      <c r="D41" s="807" t="s">
        <v>1640</v>
      </c>
      <c r="E41" s="804"/>
      <c r="F41" s="789"/>
      <c r="G41" s="804"/>
      <c r="H41" s="18"/>
      <c r="I41" s="789"/>
      <c r="J41" s="830"/>
      <c r="K41" s="178"/>
      <c r="L41" s="165"/>
      <c r="M41" s="223"/>
      <c r="N41" s="9"/>
      <c r="O41" s="789"/>
      <c r="P41" s="804"/>
      <c r="Q41" s="789"/>
      <c r="R41" s="807"/>
    </row>
    <row r="42" spans="2:18" ht="15.75" thickBot="1" x14ac:dyDescent="0.3">
      <c r="B42" s="715"/>
      <c r="C42" s="800"/>
      <c r="D42" s="810"/>
      <c r="E42" s="810"/>
      <c r="F42" s="810"/>
      <c r="G42" s="810"/>
      <c r="H42" s="18"/>
      <c r="I42" s="810"/>
      <c r="J42" s="808"/>
      <c r="K42" s="178"/>
      <c r="L42" s="165"/>
      <c r="M42" s="224"/>
      <c r="N42" s="18"/>
      <c r="O42" s="810"/>
      <c r="P42" s="810"/>
      <c r="Q42" s="810"/>
      <c r="R42" s="810"/>
    </row>
    <row r="43" spans="2:18" ht="15.75" thickBot="1" x14ac:dyDescent="0.3">
      <c r="B43" s="715"/>
      <c r="C43" s="816"/>
      <c r="D43" s="810"/>
      <c r="E43" s="810"/>
      <c r="F43" s="810"/>
      <c r="G43" s="810"/>
      <c r="H43" s="18"/>
      <c r="I43" s="810"/>
      <c r="J43" s="824"/>
      <c r="K43" s="178"/>
      <c r="L43" s="165"/>
      <c r="M43" s="224"/>
      <c r="N43" s="18"/>
      <c r="O43" s="810"/>
      <c r="P43" s="810"/>
      <c r="Q43" s="810"/>
      <c r="R43" s="810"/>
    </row>
    <row r="44" spans="2:18" x14ac:dyDescent="0.25">
      <c r="B44" s="710" t="s">
        <v>1154</v>
      </c>
      <c r="C44" s="718" t="s">
        <v>20</v>
      </c>
      <c r="D44" s="713" t="s">
        <v>1641</v>
      </c>
      <c r="E44" s="792">
        <v>41566</v>
      </c>
      <c r="F44" s="718" t="s">
        <v>917</v>
      </c>
      <c r="G44" s="792">
        <v>41583</v>
      </c>
      <c r="H44" s="24"/>
      <c r="I44" s="791" t="s">
        <v>917</v>
      </c>
      <c r="J44" s="806">
        <v>41583</v>
      </c>
      <c r="K44" s="43" t="s">
        <v>1155</v>
      </c>
      <c r="L44" s="43" t="s">
        <v>1156</v>
      </c>
      <c r="M44" s="217" t="s">
        <v>729</v>
      </c>
      <c r="N44" s="24"/>
      <c r="O44" s="718" t="s">
        <v>1157</v>
      </c>
      <c r="P44" s="792">
        <v>41614</v>
      </c>
      <c r="Q44" s="797" t="s">
        <v>1158</v>
      </c>
      <c r="R44" s="815">
        <v>554568.14</v>
      </c>
    </row>
    <row r="45" spans="2:18" x14ac:dyDescent="0.25">
      <c r="B45" s="715"/>
      <c r="C45" s="795"/>
      <c r="D45" s="715"/>
      <c r="E45" s="719"/>
      <c r="F45" s="719"/>
      <c r="G45" s="719"/>
      <c r="H45" s="228"/>
      <c r="I45" s="719"/>
      <c r="J45" s="722"/>
      <c r="K45" s="154" t="s">
        <v>1137</v>
      </c>
      <c r="L45" s="72" t="s">
        <v>1159</v>
      </c>
      <c r="M45" s="218" t="s">
        <v>1160</v>
      </c>
      <c r="N45" s="228"/>
      <c r="O45" s="719"/>
      <c r="P45" s="719"/>
      <c r="Q45" s="799"/>
      <c r="R45" s="719"/>
    </row>
    <row r="46" spans="2:18" x14ac:dyDescent="0.25">
      <c r="B46" s="715"/>
      <c r="C46" s="795"/>
      <c r="D46" s="715"/>
      <c r="E46" s="719"/>
      <c r="F46" s="719"/>
      <c r="G46" s="719"/>
      <c r="H46" s="228"/>
      <c r="I46" s="719"/>
      <c r="J46" s="722"/>
      <c r="K46" s="154"/>
      <c r="L46" s="72"/>
      <c r="M46" s="218" t="s">
        <v>1028</v>
      </c>
      <c r="N46" s="228"/>
      <c r="O46" s="719"/>
      <c r="P46" s="719"/>
      <c r="Q46" s="799"/>
      <c r="R46" s="719"/>
    </row>
    <row r="47" spans="2:18" x14ac:dyDescent="0.25">
      <c r="B47" s="715"/>
      <c r="C47" s="795"/>
      <c r="D47" s="715"/>
      <c r="E47" s="719"/>
      <c r="F47" s="719"/>
      <c r="G47" s="719"/>
      <c r="H47" s="228"/>
      <c r="I47" s="719"/>
      <c r="J47" s="722"/>
      <c r="K47" s="154"/>
      <c r="L47" s="72"/>
      <c r="M47" s="218"/>
      <c r="N47" s="228"/>
      <c r="O47" s="719"/>
      <c r="P47" s="719"/>
      <c r="Q47" s="799"/>
      <c r="R47" s="719"/>
    </row>
    <row r="48" spans="2:18" x14ac:dyDescent="0.25">
      <c r="B48" s="715"/>
      <c r="C48" s="795"/>
      <c r="D48" s="715"/>
      <c r="E48" s="719"/>
      <c r="F48" s="719"/>
      <c r="G48" s="719"/>
      <c r="H48" s="228"/>
      <c r="I48" s="719"/>
      <c r="J48" s="722"/>
      <c r="K48" s="154"/>
      <c r="L48" s="72"/>
      <c r="M48" s="218"/>
      <c r="N48" s="228"/>
      <c r="O48" s="719"/>
      <c r="P48" s="719"/>
      <c r="Q48" s="799"/>
      <c r="R48" s="719"/>
    </row>
    <row r="49" spans="2:18" ht="15.75" thickBot="1" x14ac:dyDescent="0.3">
      <c r="B49" s="709"/>
      <c r="C49" s="796"/>
      <c r="D49" s="709"/>
      <c r="E49" s="720"/>
      <c r="F49" s="720"/>
      <c r="G49" s="720"/>
      <c r="H49" s="18"/>
      <c r="I49" s="720"/>
      <c r="J49" s="723"/>
      <c r="K49" s="50"/>
      <c r="L49" s="111"/>
      <c r="M49" s="113"/>
      <c r="N49" s="18"/>
      <c r="O49" s="720"/>
      <c r="P49" s="720"/>
      <c r="Q49" s="814"/>
      <c r="R49" s="720"/>
    </row>
    <row r="50" spans="2:18" ht="15" customHeight="1" x14ac:dyDescent="0.25">
      <c r="B50" s="710" t="s">
        <v>1161</v>
      </c>
      <c r="C50" s="797" t="s">
        <v>20</v>
      </c>
      <c r="D50" s="797" t="s">
        <v>1642</v>
      </c>
      <c r="E50" s="825" t="s">
        <v>1162</v>
      </c>
      <c r="F50" s="718" t="s">
        <v>57</v>
      </c>
      <c r="G50" s="792">
        <v>44386</v>
      </c>
      <c r="H50" s="24"/>
      <c r="I50" s="791" t="s">
        <v>57</v>
      </c>
      <c r="J50" s="793">
        <v>44386</v>
      </c>
      <c r="K50" s="43" t="s">
        <v>879</v>
      </c>
      <c r="L50" s="72" t="s">
        <v>921</v>
      </c>
      <c r="M50" s="217" t="s">
        <v>729</v>
      </c>
      <c r="N50" s="24"/>
      <c r="O50" s="718" t="s">
        <v>815</v>
      </c>
      <c r="P50" s="792">
        <v>41845</v>
      </c>
      <c r="Q50" s="797" t="s">
        <v>1158</v>
      </c>
      <c r="R50" s="815" t="s">
        <v>315</v>
      </c>
    </row>
    <row r="51" spans="2:18" x14ac:dyDescent="0.25">
      <c r="B51" s="715"/>
      <c r="C51" s="798"/>
      <c r="D51" s="719"/>
      <c r="E51" s="719"/>
      <c r="F51" s="719"/>
      <c r="G51" s="719"/>
      <c r="H51" s="228"/>
      <c r="I51" s="719"/>
      <c r="J51" s="795"/>
      <c r="K51" s="237" t="s">
        <v>1151</v>
      </c>
      <c r="L51" s="72" t="s">
        <v>921</v>
      </c>
      <c r="M51" s="218" t="s">
        <v>1028</v>
      </c>
      <c r="N51" s="228"/>
      <c r="O51" s="719"/>
      <c r="P51" s="719"/>
      <c r="Q51" s="799"/>
      <c r="R51" s="719"/>
    </row>
    <row r="52" spans="2:18" ht="24.75" x14ac:dyDescent="0.25">
      <c r="B52" s="715"/>
      <c r="C52" s="798"/>
      <c r="D52" s="719"/>
      <c r="E52" s="719"/>
      <c r="F52" s="719"/>
      <c r="G52" s="719"/>
      <c r="H52" s="228"/>
      <c r="I52" s="719"/>
      <c r="J52" s="795"/>
      <c r="K52" s="154"/>
      <c r="L52" s="72"/>
      <c r="M52" s="234" t="s">
        <v>1163</v>
      </c>
      <c r="N52" s="228"/>
      <c r="O52" s="719"/>
      <c r="P52" s="719"/>
      <c r="Q52" s="799"/>
      <c r="R52" s="719"/>
    </row>
    <row r="53" spans="2:18" ht="15.75" thickBot="1" x14ac:dyDescent="0.3">
      <c r="B53" s="709"/>
      <c r="C53" s="818"/>
      <c r="D53" s="720"/>
      <c r="E53" s="720"/>
      <c r="F53" s="720"/>
      <c r="G53" s="720"/>
      <c r="H53" s="18"/>
      <c r="I53" s="720"/>
      <c r="J53" s="796"/>
      <c r="K53" s="50"/>
      <c r="L53" s="111"/>
      <c r="M53" s="113"/>
      <c r="N53" s="18"/>
      <c r="O53" s="720"/>
      <c r="P53" s="720"/>
      <c r="Q53" s="814"/>
      <c r="R53" s="720"/>
    </row>
    <row r="54" spans="2:18" x14ac:dyDescent="0.25">
      <c r="B54" s="710" t="s">
        <v>1164</v>
      </c>
      <c r="C54" s="718" t="s">
        <v>20</v>
      </c>
      <c r="D54" s="713" t="s">
        <v>1643</v>
      </c>
      <c r="E54" s="825" t="s">
        <v>1165</v>
      </c>
      <c r="F54" s="718" t="s">
        <v>1077</v>
      </c>
      <c r="G54" s="792">
        <v>41596</v>
      </c>
      <c r="H54" s="24"/>
      <c r="I54" s="791" t="s">
        <v>1077</v>
      </c>
      <c r="J54" s="737">
        <v>41596</v>
      </c>
      <c r="K54" s="152" t="s">
        <v>1155</v>
      </c>
      <c r="L54" s="43" t="s">
        <v>1156</v>
      </c>
      <c r="M54" s="217" t="s">
        <v>1166</v>
      </c>
      <c r="N54" s="24"/>
      <c r="O54" s="718" t="s">
        <v>927</v>
      </c>
      <c r="P54" s="792">
        <v>41614</v>
      </c>
      <c r="Q54" s="797" t="s">
        <v>1166</v>
      </c>
      <c r="R54" s="812">
        <v>158675</v>
      </c>
    </row>
    <row r="55" spans="2:18" x14ac:dyDescent="0.25">
      <c r="B55" s="715"/>
      <c r="C55" s="795"/>
      <c r="D55" s="715"/>
      <c r="E55" s="719"/>
      <c r="F55" s="719"/>
      <c r="G55" s="719"/>
      <c r="H55" s="228"/>
      <c r="I55" s="719"/>
      <c r="J55" s="717"/>
      <c r="K55" s="154" t="s">
        <v>54</v>
      </c>
      <c r="L55" s="72" t="s">
        <v>55</v>
      </c>
      <c r="M55" s="218"/>
      <c r="N55" s="228"/>
      <c r="O55" s="719"/>
      <c r="P55" s="719"/>
      <c r="Q55" s="799"/>
      <c r="R55" s="719"/>
    </row>
    <row r="56" spans="2:18" ht="15.75" thickBot="1" x14ac:dyDescent="0.3">
      <c r="B56" s="709"/>
      <c r="C56" s="796"/>
      <c r="D56" s="709"/>
      <c r="E56" s="720"/>
      <c r="F56" s="720"/>
      <c r="G56" s="720"/>
      <c r="H56" s="18"/>
      <c r="I56" s="720"/>
      <c r="J56" s="734"/>
      <c r="K56" s="50"/>
      <c r="L56" s="111"/>
      <c r="M56" s="113"/>
      <c r="N56" s="18"/>
      <c r="O56" s="720"/>
      <c r="P56" s="720"/>
      <c r="Q56" s="814"/>
      <c r="R56" s="720"/>
    </row>
    <row r="57" spans="2:18" x14ac:dyDescent="0.25">
      <c r="B57" s="710" t="s">
        <v>1167</v>
      </c>
      <c r="C57" s="789" t="s">
        <v>21</v>
      </c>
      <c r="D57" s="713" t="s">
        <v>1644</v>
      </c>
      <c r="E57" s="792">
        <v>41598</v>
      </c>
      <c r="F57" s="718" t="s">
        <v>57</v>
      </c>
      <c r="G57" s="792">
        <v>41620</v>
      </c>
      <c r="H57" s="24"/>
      <c r="I57" s="791" t="s">
        <v>1168</v>
      </c>
      <c r="J57" s="737">
        <v>41620</v>
      </c>
      <c r="K57" s="152" t="s">
        <v>1169</v>
      </c>
      <c r="L57" s="43" t="s">
        <v>926</v>
      </c>
      <c r="M57" s="217" t="s">
        <v>832</v>
      </c>
      <c r="N57" s="24"/>
      <c r="O57" s="718" t="s">
        <v>1073</v>
      </c>
      <c r="P57" s="792">
        <v>41670</v>
      </c>
      <c r="Q57" s="797" t="s">
        <v>21</v>
      </c>
      <c r="R57" s="797"/>
    </row>
    <row r="58" spans="2:18" x14ac:dyDescent="0.25">
      <c r="B58" s="715"/>
      <c r="C58" s="800"/>
      <c r="D58" s="715"/>
      <c r="E58" s="719"/>
      <c r="F58" s="719"/>
      <c r="G58" s="719"/>
      <c r="H58" s="228"/>
      <c r="I58" s="719"/>
      <c r="J58" s="717"/>
      <c r="K58" s="154" t="s">
        <v>879</v>
      </c>
      <c r="L58" s="72" t="s">
        <v>926</v>
      </c>
      <c r="M58" s="218" t="s">
        <v>1170</v>
      </c>
      <c r="N58" s="228" t="s">
        <v>1171</v>
      </c>
      <c r="O58" s="719"/>
      <c r="P58" s="719"/>
      <c r="Q58" s="799"/>
      <c r="R58" s="719"/>
    </row>
    <row r="59" spans="2:18" x14ac:dyDescent="0.25">
      <c r="B59" s="715"/>
      <c r="C59" s="800"/>
      <c r="D59" s="715"/>
      <c r="E59" s="719"/>
      <c r="F59" s="719"/>
      <c r="G59" s="719"/>
      <c r="H59" s="228"/>
      <c r="I59" s="719"/>
      <c r="J59" s="717"/>
      <c r="K59" s="154"/>
      <c r="L59" s="72"/>
      <c r="M59" s="218"/>
      <c r="N59" s="228"/>
      <c r="O59" s="719"/>
      <c r="P59" s="719"/>
      <c r="Q59" s="799"/>
      <c r="R59" s="719"/>
    </row>
    <row r="60" spans="2:18" ht="15.75" thickBot="1" x14ac:dyDescent="0.3">
      <c r="B60" s="709"/>
      <c r="C60" s="816"/>
      <c r="D60" s="709"/>
      <c r="E60" s="720"/>
      <c r="F60" s="720"/>
      <c r="G60" s="720"/>
      <c r="H60" s="18"/>
      <c r="I60" s="720"/>
      <c r="J60" s="734"/>
      <c r="K60" s="50"/>
      <c r="L60" s="111"/>
      <c r="M60" s="113"/>
      <c r="N60" s="18"/>
      <c r="O60" s="720"/>
      <c r="P60" s="720"/>
      <c r="Q60" s="814"/>
      <c r="R60" s="720"/>
    </row>
    <row r="61" spans="2:18" x14ac:dyDescent="0.25">
      <c r="B61" s="797" t="s">
        <v>1172</v>
      </c>
      <c r="C61" s="789" t="s">
        <v>21</v>
      </c>
      <c r="D61" s="713" t="s">
        <v>1645</v>
      </c>
      <c r="E61" s="825">
        <v>41594</v>
      </c>
      <c r="F61" s="718" t="s">
        <v>1077</v>
      </c>
      <c r="G61" s="792">
        <v>41614</v>
      </c>
      <c r="H61" s="24"/>
      <c r="I61" s="792" t="s">
        <v>1077</v>
      </c>
      <c r="J61" s="793">
        <v>41624</v>
      </c>
      <c r="K61" s="152" t="s">
        <v>1143</v>
      </c>
      <c r="L61" s="43" t="s">
        <v>1144</v>
      </c>
      <c r="M61" s="217" t="s">
        <v>832</v>
      </c>
      <c r="N61" s="24"/>
      <c r="O61" s="718" t="s">
        <v>130</v>
      </c>
      <c r="P61" s="792">
        <v>41670</v>
      </c>
      <c r="Q61" s="797" t="s">
        <v>21</v>
      </c>
      <c r="R61" s="797"/>
    </row>
    <row r="62" spans="2:18" x14ac:dyDescent="0.25">
      <c r="B62" s="799"/>
      <c r="C62" s="800"/>
      <c r="D62" s="715"/>
      <c r="E62" s="799"/>
      <c r="F62" s="719"/>
      <c r="G62" s="719"/>
      <c r="H62" s="228"/>
      <c r="I62" s="719"/>
      <c r="J62" s="795"/>
      <c r="K62" s="154" t="s">
        <v>54</v>
      </c>
      <c r="L62" s="72" t="s">
        <v>55</v>
      </c>
      <c r="M62" s="218" t="s">
        <v>1173</v>
      </c>
      <c r="N62" s="228"/>
      <c r="O62" s="719"/>
      <c r="P62" s="719"/>
      <c r="Q62" s="799"/>
      <c r="R62" s="719"/>
    </row>
    <row r="63" spans="2:18" ht="28.5" customHeight="1" thickBot="1" x14ac:dyDescent="0.3">
      <c r="B63" s="814"/>
      <c r="C63" s="816"/>
      <c r="D63" s="709"/>
      <c r="E63" s="814"/>
      <c r="F63" s="720"/>
      <c r="G63" s="720"/>
      <c r="H63" s="18"/>
      <c r="I63" s="720"/>
      <c r="J63" s="796"/>
      <c r="K63" s="50"/>
      <c r="L63" s="111"/>
      <c r="M63" s="52" t="s">
        <v>1174</v>
      </c>
      <c r="N63" s="18"/>
      <c r="O63" s="720"/>
      <c r="P63" s="720"/>
      <c r="Q63" s="814"/>
      <c r="R63" s="720"/>
    </row>
    <row r="64" spans="2:18" x14ac:dyDescent="0.25">
      <c r="B64" s="710" t="s">
        <v>1175</v>
      </c>
      <c r="C64" s="718" t="s">
        <v>20</v>
      </c>
      <c r="D64" s="713" t="s">
        <v>1646</v>
      </c>
      <c r="E64" s="792">
        <v>41615</v>
      </c>
      <c r="F64" s="718" t="s">
        <v>57</v>
      </c>
      <c r="G64" s="792">
        <v>41646</v>
      </c>
      <c r="H64" s="24"/>
      <c r="I64" s="791" t="s">
        <v>1176</v>
      </c>
      <c r="J64" s="737">
        <v>41646</v>
      </c>
      <c r="K64" s="152" t="s">
        <v>896</v>
      </c>
      <c r="L64" s="43" t="s">
        <v>926</v>
      </c>
      <c r="M64" s="217" t="s">
        <v>1177</v>
      </c>
      <c r="N64" s="24"/>
      <c r="O64" s="718" t="s">
        <v>1178</v>
      </c>
      <c r="P64" s="792">
        <v>41670</v>
      </c>
      <c r="Q64" s="797" t="s">
        <v>1177</v>
      </c>
      <c r="R64" s="815">
        <v>95797.55</v>
      </c>
    </row>
    <row r="65" spans="2:18" x14ac:dyDescent="0.25">
      <c r="B65" s="715"/>
      <c r="C65" s="795"/>
      <c r="D65" s="715"/>
      <c r="E65" s="719"/>
      <c r="F65" s="719"/>
      <c r="G65" s="719"/>
      <c r="H65" s="228"/>
      <c r="I65" s="719"/>
      <c r="J65" s="717"/>
      <c r="K65" s="154" t="s">
        <v>881</v>
      </c>
      <c r="L65" s="72" t="s">
        <v>926</v>
      </c>
      <c r="M65" s="218"/>
      <c r="N65" s="228"/>
      <c r="O65" s="719"/>
      <c r="P65" s="719"/>
      <c r="Q65" s="799"/>
      <c r="R65" s="719"/>
    </row>
    <row r="66" spans="2:18" ht="15.75" thickBot="1" x14ac:dyDescent="0.3">
      <c r="B66" s="709"/>
      <c r="C66" s="796"/>
      <c r="D66" s="709"/>
      <c r="E66" s="720"/>
      <c r="F66" s="720"/>
      <c r="G66" s="720"/>
      <c r="H66" s="18"/>
      <c r="I66" s="720"/>
      <c r="J66" s="734"/>
      <c r="K66" s="50"/>
      <c r="L66" s="111"/>
      <c r="M66" s="113"/>
      <c r="N66" s="18"/>
      <c r="O66" s="720"/>
      <c r="P66" s="720"/>
      <c r="Q66" s="814"/>
      <c r="R66" s="720"/>
    </row>
    <row r="67" spans="2:18" ht="24.75" x14ac:dyDescent="0.25">
      <c r="B67" s="710" t="s">
        <v>1179</v>
      </c>
      <c r="C67" s="718" t="s">
        <v>20</v>
      </c>
      <c r="D67" s="713" t="s">
        <v>1647</v>
      </c>
      <c r="E67" s="792">
        <v>41678</v>
      </c>
      <c r="F67" s="718" t="s">
        <v>57</v>
      </c>
      <c r="G67" s="792">
        <v>41716</v>
      </c>
      <c r="H67" s="24"/>
      <c r="I67" s="791" t="s">
        <v>1180</v>
      </c>
      <c r="J67" s="160">
        <v>41716</v>
      </c>
      <c r="K67" s="152" t="s">
        <v>896</v>
      </c>
      <c r="L67" s="43" t="s">
        <v>926</v>
      </c>
      <c r="M67" s="247" t="s">
        <v>1181</v>
      </c>
      <c r="N67" s="24"/>
      <c r="O67" s="718" t="s">
        <v>119</v>
      </c>
      <c r="P67" s="792">
        <v>41753</v>
      </c>
      <c r="Q67" s="797" t="s">
        <v>834</v>
      </c>
      <c r="R67" s="815">
        <v>6561930.5800000001</v>
      </c>
    </row>
    <row r="68" spans="2:18" x14ac:dyDescent="0.25">
      <c r="B68" s="715"/>
      <c r="C68" s="795"/>
      <c r="D68" s="715"/>
      <c r="E68" s="719"/>
      <c r="F68" s="719"/>
      <c r="G68" s="719"/>
      <c r="H68" s="228"/>
      <c r="I68" s="719"/>
      <c r="J68" s="255"/>
      <c r="K68" s="154" t="s">
        <v>879</v>
      </c>
      <c r="L68" s="72" t="s">
        <v>926</v>
      </c>
      <c r="M68" s="218" t="s">
        <v>1182</v>
      </c>
      <c r="N68" s="228"/>
      <c r="O68" s="719"/>
      <c r="P68" s="719"/>
      <c r="Q68" s="799"/>
      <c r="R68" s="719"/>
    </row>
    <row r="69" spans="2:18" ht="61.5" thickBot="1" x14ac:dyDescent="0.3">
      <c r="B69" s="709"/>
      <c r="C69" s="796"/>
      <c r="D69" s="709"/>
      <c r="E69" s="720"/>
      <c r="F69" s="720"/>
      <c r="G69" s="720"/>
      <c r="H69" s="18"/>
      <c r="I69" s="720"/>
      <c r="J69" s="256"/>
      <c r="K69" s="50"/>
      <c r="L69" s="111"/>
      <c r="M69" s="52" t="s">
        <v>1183</v>
      </c>
      <c r="N69" s="18"/>
      <c r="O69" s="720"/>
      <c r="P69" s="720"/>
      <c r="Q69" s="814"/>
      <c r="R69" s="720"/>
    </row>
    <row r="70" spans="2:18" x14ac:dyDescent="0.25">
      <c r="B70" s="710" t="s">
        <v>1184</v>
      </c>
      <c r="C70" s="718" t="s">
        <v>20</v>
      </c>
      <c r="D70" s="713" t="s">
        <v>1648</v>
      </c>
      <c r="E70" s="792">
        <v>41671</v>
      </c>
      <c r="F70" s="718" t="s">
        <v>917</v>
      </c>
      <c r="G70" s="792">
        <v>41687</v>
      </c>
      <c r="H70" s="24"/>
      <c r="I70" s="791" t="s">
        <v>56</v>
      </c>
      <c r="J70" s="737">
        <v>41687</v>
      </c>
      <c r="K70" s="152" t="s">
        <v>1085</v>
      </c>
      <c r="L70" s="43" t="s">
        <v>1111</v>
      </c>
      <c r="M70" s="217" t="s">
        <v>1028</v>
      </c>
      <c r="N70" s="24"/>
      <c r="O70" s="718" t="s">
        <v>1185</v>
      </c>
      <c r="P70" s="792">
        <v>41712</v>
      </c>
      <c r="Q70" s="718" t="s">
        <v>1028</v>
      </c>
      <c r="R70" s="815">
        <v>1029248.14</v>
      </c>
    </row>
    <row r="71" spans="2:18" x14ac:dyDescent="0.25">
      <c r="B71" s="715"/>
      <c r="C71" s="795"/>
      <c r="D71" s="715"/>
      <c r="E71" s="719"/>
      <c r="F71" s="719"/>
      <c r="G71" s="719"/>
      <c r="H71" s="228"/>
      <c r="I71" s="719"/>
      <c r="J71" s="717"/>
      <c r="K71" s="154" t="s">
        <v>1093</v>
      </c>
      <c r="L71" s="72" t="s">
        <v>1186</v>
      </c>
      <c r="M71" s="218" t="s">
        <v>730</v>
      </c>
      <c r="N71" s="228"/>
      <c r="O71" s="719"/>
      <c r="P71" s="719"/>
      <c r="Q71" s="795"/>
      <c r="R71" s="719"/>
    </row>
    <row r="72" spans="2:18" x14ac:dyDescent="0.25">
      <c r="B72" s="715"/>
      <c r="C72" s="795"/>
      <c r="D72" s="715"/>
      <c r="E72" s="719"/>
      <c r="F72" s="719"/>
      <c r="G72" s="719"/>
      <c r="H72" s="228"/>
      <c r="I72" s="719"/>
      <c r="J72" s="717"/>
      <c r="K72" s="154"/>
      <c r="L72" s="72"/>
      <c r="M72" s="218" t="s">
        <v>729</v>
      </c>
      <c r="N72" s="228"/>
      <c r="O72" s="719"/>
      <c r="P72" s="719"/>
      <c r="Q72" s="795"/>
      <c r="R72" s="719"/>
    </row>
    <row r="73" spans="2:18" x14ac:dyDescent="0.25">
      <c r="B73" s="715"/>
      <c r="C73" s="795"/>
      <c r="D73" s="715"/>
      <c r="E73" s="719"/>
      <c r="F73" s="719"/>
      <c r="G73" s="719"/>
      <c r="H73" s="228"/>
      <c r="I73" s="719"/>
      <c r="J73" s="717"/>
      <c r="K73" s="154"/>
      <c r="L73" s="72"/>
      <c r="M73" s="218" t="s">
        <v>1160</v>
      </c>
      <c r="N73" s="228"/>
      <c r="O73" s="719"/>
      <c r="P73" s="719"/>
      <c r="Q73" s="795"/>
      <c r="R73" s="719"/>
    </row>
    <row r="74" spans="2:18" ht="15.75" thickBot="1" x14ac:dyDescent="0.3">
      <c r="B74" s="709"/>
      <c r="C74" s="796"/>
      <c r="D74" s="709"/>
      <c r="E74" s="720"/>
      <c r="F74" s="720"/>
      <c r="G74" s="720"/>
      <c r="H74" s="18"/>
      <c r="I74" s="720"/>
      <c r="J74" s="734"/>
      <c r="K74" s="50"/>
      <c r="L74" s="111"/>
      <c r="M74" s="113"/>
      <c r="N74" s="18"/>
      <c r="O74" s="720"/>
      <c r="P74" s="720"/>
      <c r="Q74" s="796"/>
      <c r="R74" s="720"/>
    </row>
    <row r="75" spans="2:18" x14ac:dyDescent="0.25">
      <c r="B75" s="710" t="s">
        <v>1187</v>
      </c>
      <c r="C75" s="718" t="s">
        <v>20</v>
      </c>
      <c r="D75" s="713" t="s">
        <v>1649</v>
      </c>
      <c r="E75" s="792">
        <v>41671</v>
      </c>
      <c r="F75" s="718" t="s">
        <v>917</v>
      </c>
      <c r="G75" s="792">
        <v>41688</v>
      </c>
      <c r="H75" s="24"/>
      <c r="I75" s="791" t="s">
        <v>56</v>
      </c>
      <c r="J75" s="708">
        <v>41688</v>
      </c>
      <c r="K75" s="152" t="s">
        <v>1155</v>
      </c>
      <c r="L75" s="43" t="s">
        <v>1156</v>
      </c>
      <c r="M75" s="217" t="s">
        <v>1188</v>
      </c>
      <c r="N75" s="24"/>
      <c r="O75" s="718" t="s">
        <v>1178</v>
      </c>
      <c r="P75" s="792">
        <v>41712</v>
      </c>
      <c r="Q75" s="797" t="s">
        <v>1189</v>
      </c>
      <c r="R75" s="797" t="s">
        <v>315</v>
      </c>
    </row>
    <row r="76" spans="2:18" x14ac:dyDescent="0.25">
      <c r="B76" s="715"/>
      <c r="C76" s="795"/>
      <c r="D76" s="715"/>
      <c r="E76" s="719"/>
      <c r="F76" s="719"/>
      <c r="G76" s="719"/>
      <c r="H76" s="228"/>
      <c r="I76" s="719"/>
      <c r="J76" s="715"/>
      <c r="K76" s="154" t="s">
        <v>1093</v>
      </c>
      <c r="L76" s="72" t="s">
        <v>1186</v>
      </c>
      <c r="M76" s="218" t="s">
        <v>1190</v>
      </c>
      <c r="N76" s="228"/>
      <c r="O76" s="719"/>
      <c r="P76" s="719"/>
      <c r="Q76" s="799"/>
      <c r="R76" s="719"/>
    </row>
    <row r="77" spans="2:18" ht="49.5" thickBot="1" x14ac:dyDescent="0.3">
      <c r="B77" s="709"/>
      <c r="C77" s="796"/>
      <c r="D77" s="709"/>
      <c r="E77" s="720"/>
      <c r="F77" s="720"/>
      <c r="G77" s="720"/>
      <c r="H77" s="18"/>
      <c r="I77" s="720"/>
      <c r="J77" s="709"/>
      <c r="K77" s="50"/>
      <c r="L77" s="111"/>
      <c r="M77" s="52" t="s">
        <v>1191</v>
      </c>
      <c r="N77" s="18"/>
      <c r="O77" s="720"/>
      <c r="P77" s="720"/>
      <c r="Q77" s="814"/>
      <c r="R77" s="720"/>
    </row>
    <row r="78" spans="2:18" x14ac:dyDescent="0.25">
      <c r="B78" s="710" t="s">
        <v>1192</v>
      </c>
      <c r="C78" s="718" t="s">
        <v>20</v>
      </c>
      <c r="D78" s="713" t="s">
        <v>1650</v>
      </c>
      <c r="E78" s="792">
        <v>41755</v>
      </c>
      <c r="F78" s="718" t="s">
        <v>57</v>
      </c>
      <c r="G78" s="792">
        <v>41779</v>
      </c>
      <c r="H78" s="24"/>
      <c r="I78" s="791" t="s">
        <v>57</v>
      </c>
      <c r="J78" s="708">
        <v>41779</v>
      </c>
      <c r="K78" s="152" t="s">
        <v>879</v>
      </c>
      <c r="L78" s="43" t="s">
        <v>926</v>
      </c>
      <c r="M78" s="217" t="s">
        <v>1193</v>
      </c>
      <c r="N78" s="24"/>
      <c r="O78" s="718" t="s">
        <v>403</v>
      </c>
      <c r="P78" s="792">
        <v>41817</v>
      </c>
      <c r="Q78" s="797" t="s">
        <v>1194</v>
      </c>
      <c r="R78" s="812">
        <v>147450</v>
      </c>
    </row>
    <row r="79" spans="2:18" ht="24.75" x14ac:dyDescent="0.25">
      <c r="B79" s="715"/>
      <c r="C79" s="795"/>
      <c r="D79" s="715"/>
      <c r="E79" s="719"/>
      <c r="F79" s="719"/>
      <c r="G79" s="719"/>
      <c r="H79" s="228"/>
      <c r="I79" s="719"/>
      <c r="J79" s="715"/>
      <c r="K79" s="154" t="s">
        <v>896</v>
      </c>
      <c r="L79" s="72" t="s">
        <v>926</v>
      </c>
      <c r="M79" s="234" t="s">
        <v>1195</v>
      </c>
      <c r="N79" s="228"/>
      <c r="O79" s="719"/>
      <c r="P79" s="719"/>
      <c r="Q79" s="799"/>
      <c r="R79" s="719"/>
    </row>
    <row r="80" spans="2:18" ht="34.5" customHeight="1" thickBot="1" x14ac:dyDescent="0.3">
      <c r="B80" s="709"/>
      <c r="C80" s="796"/>
      <c r="D80" s="709"/>
      <c r="E80" s="720"/>
      <c r="F80" s="720"/>
      <c r="G80" s="720"/>
      <c r="H80" s="18"/>
      <c r="I80" s="720"/>
      <c r="J80" s="709"/>
      <c r="K80" s="50"/>
      <c r="L80" s="111"/>
      <c r="M80" s="113"/>
      <c r="N80" s="18"/>
      <c r="O80" s="720"/>
      <c r="P80" s="720"/>
      <c r="Q80" s="814"/>
      <c r="R80" s="720"/>
    </row>
    <row r="81" spans="2:18" ht="15" customHeight="1" x14ac:dyDescent="0.25">
      <c r="B81" s="710" t="s">
        <v>1196</v>
      </c>
      <c r="C81" s="718" t="s">
        <v>20</v>
      </c>
      <c r="D81" s="713" t="s">
        <v>883</v>
      </c>
      <c r="E81" s="792">
        <v>41773</v>
      </c>
      <c r="F81" s="718" t="s">
        <v>57</v>
      </c>
      <c r="G81" s="792">
        <v>41795</v>
      </c>
      <c r="H81" s="24"/>
      <c r="I81" s="791" t="s">
        <v>57</v>
      </c>
      <c r="J81" s="160">
        <v>41795</v>
      </c>
      <c r="K81" s="152" t="s">
        <v>879</v>
      </c>
      <c r="L81" s="43" t="s">
        <v>926</v>
      </c>
      <c r="M81" s="217" t="s">
        <v>884</v>
      </c>
      <c r="N81" s="24"/>
      <c r="O81" s="718" t="s">
        <v>130</v>
      </c>
      <c r="P81" s="792">
        <v>41817</v>
      </c>
      <c r="Q81" s="75" t="s">
        <v>884</v>
      </c>
      <c r="R81" s="797" t="s">
        <v>1655</v>
      </c>
    </row>
    <row r="82" spans="2:18" x14ac:dyDescent="0.25">
      <c r="B82" s="715"/>
      <c r="C82" s="795"/>
      <c r="D82" s="715"/>
      <c r="E82" s="719"/>
      <c r="F82" s="719"/>
      <c r="G82" s="719"/>
      <c r="H82" s="228"/>
      <c r="I82" s="719"/>
      <c r="J82" s="255"/>
      <c r="K82" s="154" t="s">
        <v>881</v>
      </c>
      <c r="L82" s="72" t="s">
        <v>926</v>
      </c>
      <c r="M82" s="218" t="s">
        <v>1038</v>
      </c>
      <c r="N82" s="228"/>
      <c r="O82" s="719"/>
      <c r="P82" s="719"/>
      <c r="Q82" s="136" t="s">
        <v>1038</v>
      </c>
      <c r="R82" s="719"/>
    </row>
    <row r="83" spans="2:18" ht="85.5" thickBot="1" x14ac:dyDescent="0.3">
      <c r="B83" s="709"/>
      <c r="C83" s="796"/>
      <c r="D83" s="709"/>
      <c r="E83" s="720"/>
      <c r="F83" s="720"/>
      <c r="G83" s="720"/>
      <c r="H83" s="18"/>
      <c r="I83" s="720"/>
      <c r="J83" s="256"/>
      <c r="K83" s="50"/>
      <c r="L83" s="111"/>
      <c r="M83" s="52" t="s">
        <v>1197</v>
      </c>
      <c r="N83" s="18"/>
      <c r="O83" s="720"/>
      <c r="P83" s="720"/>
      <c r="Q83" s="157" t="s">
        <v>1197</v>
      </c>
      <c r="R83" s="720"/>
    </row>
    <row r="84" spans="2:18" x14ac:dyDescent="0.25">
      <c r="B84" s="710" t="s">
        <v>1198</v>
      </c>
      <c r="C84" s="718" t="s">
        <v>20</v>
      </c>
      <c r="D84" s="713" t="s">
        <v>1651</v>
      </c>
      <c r="E84" s="792">
        <v>41790</v>
      </c>
      <c r="F84" s="718" t="s">
        <v>57</v>
      </c>
      <c r="G84" s="792">
        <v>41813</v>
      </c>
      <c r="H84" s="24"/>
      <c r="I84" s="791" t="s">
        <v>1199</v>
      </c>
      <c r="J84" s="708">
        <v>41813</v>
      </c>
      <c r="K84" s="152" t="s">
        <v>1085</v>
      </c>
      <c r="L84" s="43" t="s">
        <v>1111</v>
      </c>
      <c r="M84" s="217" t="s">
        <v>1068</v>
      </c>
      <c r="N84" s="24"/>
      <c r="O84" s="718" t="s">
        <v>808</v>
      </c>
      <c r="P84" s="792">
        <v>41817</v>
      </c>
      <c r="Q84" s="797" t="s">
        <v>816</v>
      </c>
      <c r="R84" s="812">
        <v>663592</v>
      </c>
    </row>
    <row r="85" spans="2:18" x14ac:dyDescent="0.25">
      <c r="B85" s="715"/>
      <c r="C85" s="795"/>
      <c r="D85" s="715"/>
      <c r="E85" s="719"/>
      <c r="F85" s="719"/>
      <c r="G85" s="719"/>
      <c r="H85" s="228"/>
      <c r="I85" s="719"/>
      <c r="J85" s="737"/>
      <c r="K85" s="154" t="s">
        <v>1200</v>
      </c>
      <c r="L85" s="72" t="s">
        <v>828</v>
      </c>
      <c r="M85" s="218" t="s">
        <v>1201</v>
      </c>
      <c r="N85" s="228"/>
      <c r="O85" s="719"/>
      <c r="P85" s="719"/>
      <c r="Q85" s="799"/>
      <c r="R85" s="719"/>
    </row>
    <row r="86" spans="2:18" ht="61.5" thickBot="1" x14ac:dyDescent="0.3">
      <c r="B86" s="709"/>
      <c r="C86" s="796"/>
      <c r="D86" s="709"/>
      <c r="E86" s="720"/>
      <c r="F86" s="720"/>
      <c r="G86" s="720"/>
      <c r="H86" s="18"/>
      <c r="I86" s="720"/>
      <c r="J86" s="829"/>
      <c r="K86" s="50"/>
      <c r="L86" s="111"/>
      <c r="M86" s="52" t="s">
        <v>1202</v>
      </c>
      <c r="N86" s="18"/>
      <c r="O86" s="720"/>
      <c r="P86" s="720"/>
      <c r="Q86" s="814"/>
      <c r="R86" s="720"/>
    </row>
    <row r="87" spans="2:18" x14ac:dyDescent="0.25">
      <c r="B87" s="710" t="s">
        <v>1203</v>
      </c>
      <c r="C87" s="789" t="s">
        <v>140</v>
      </c>
      <c r="D87" s="807" t="s">
        <v>1652</v>
      </c>
      <c r="E87" s="804"/>
      <c r="F87" s="789"/>
      <c r="G87" s="804"/>
      <c r="H87" s="24"/>
      <c r="I87" s="809"/>
      <c r="J87" s="166"/>
      <c r="K87" s="177"/>
      <c r="L87" s="142"/>
      <c r="M87" s="223"/>
      <c r="N87" s="24"/>
      <c r="O87" s="789"/>
      <c r="P87" s="804"/>
      <c r="Q87" s="807"/>
      <c r="R87" s="807"/>
    </row>
    <row r="88" spans="2:18" x14ac:dyDescent="0.25">
      <c r="B88" s="715"/>
      <c r="C88" s="800"/>
      <c r="D88" s="810"/>
      <c r="E88" s="810"/>
      <c r="F88" s="810"/>
      <c r="G88" s="810"/>
      <c r="H88" s="228"/>
      <c r="I88" s="810"/>
      <c r="J88" s="257"/>
      <c r="K88" s="178"/>
      <c r="L88" s="165"/>
      <c r="M88" s="224"/>
      <c r="N88" s="228"/>
      <c r="O88" s="810"/>
      <c r="P88" s="810"/>
      <c r="Q88" s="813"/>
      <c r="R88" s="810"/>
    </row>
    <row r="89" spans="2:18" ht="15.75" thickBot="1" x14ac:dyDescent="0.3">
      <c r="B89" s="709"/>
      <c r="C89" s="816"/>
      <c r="D89" s="790"/>
      <c r="E89" s="790"/>
      <c r="F89" s="790"/>
      <c r="G89" s="790"/>
      <c r="H89" s="18"/>
      <c r="I89" s="790"/>
      <c r="J89" s="258"/>
      <c r="K89" s="33"/>
      <c r="L89" s="119"/>
      <c r="M89" s="180"/>
      <c r="N89" s="18"/>
      <c r="O89" s="790"/>
      <c r="P89" s="790"/>
      <c r="Q89" s="817"/>
      <c r="R89" s="790"/>
    </row>
    <row r="90" spans="2:18" x14ac:dyDescent="0.25">
      <c r="B90" s="710" t="s">
        <v>1204</v>
      </c>
      <c r="C90" s="718" t="s">
        <v>20</v>
      </c>
      <c r="D90" s="713" t="s">
        <v>1653</v>
      </c>
      <c r="E90" s="792">
        <v>41790</v>
      </c>
      <c r="F90" s="718" t="s">
        <v>57</v>
      </c>
      <c r="G90" s="792">
        <v>41813</v>
      </c>
      <c r="H90" s="24"/>
      <c r="I90" s="791" t="s">
        <v>1199</v>
      </c>
      <c r="J90" s="708">
        <v>41813</v>
      </c>
      <c r="K90" s="152" t="s">
        <v>1085</v>
      </c>
      <c r="L90" s="43" t="s">
        <v>1111</v>
      </c>
      <c r="M90" s="217" t="s">
        <v>1068</v>
      </c>
      <c r="N90" s="24"/>
      <c r="O90" s="718" t="s">
        <v>812</v>
      </c>
      <c r="P90" s="792">
        <v>41817</v>
      </c>
      <c r="Q90" s="797" t="s">
        <v>1205</v>
      </c>
      <c r="R90" s="815">
        <v>1199945.45</v>
      </c>
    </row>
    <row r="91" spans="2:18" x14ac:dyDescent="0.25">
      <c r="B91" s="715"/>
      <c r="C91" s="795"/>
      <c r="D91" s="715"/>
      <c r="E91" s="719"/>
      <c r="F91" s="719"/>
      <c r="G91" s="719"/>
      <c r="H91" s="228"/>
      <c r="I91" s="719"/>
      <c r="J91" s="737"/>
      <c r="K91" s="154" t="s">
        <v>1200</v>
      </c>
      <c r="L91" s="72" t="s">
        <v>828</v>
      </c>
      <c r="M91" s="218" t="s">
        <v>1201</v>
      </c>
      <c r="N91" s="228"/>
      <c r="O91" s="719"/>
      <c r="P91" s="719"/>
      <c r="Q91" s="799"/>
      <c r="R91" s="719"/>
    </row>
    <row r="92" spans="2:18" ht="49.5" thickBot="1" x14ac:dyDescent="0.3">
      <c r="B92" s="709"/>
      <c r="C92" s="796"/>
      <c r="D92" s="709"/>
      <c r="E92" s="720"/>
      <c r="F92" s="720"/>
      <c r="G92" s="720"/>
      <c r="H92" s="18"/>
      <c r="I92" s="720"/>
      <c r="J92" s="829"/>
      <c r="K92" s="50"/>
      <c r="L92" s="111"/>
      <c r="M92" s="52" t="s">
        <v>1206</v>
      </c>
      <c r="N92" s="18"/>
      <c r="O92" s="720"/>
      <c r="P92" s="720"/>
      <c r="Q92" s="814"/>
      <c r="R92" s="720"/>
    </row>
    <row r="93" spans="2:18" x14ac:dyDescent="0.25">
      <c r="B93" s="710" t="s">
        <v>1207</v>
      </c>
      <c r="C93" s="718" t="s">
        <v>20</v>
      </c>
      <c r="D93" s="713" t="s">
        <v>1654</v>
      </c>
      <c r="E93" s="792">
        <v>41790</v>
      </c>
      <c r="F93" s="718" t="s">
        <v>57</v>
      </c>
      <c r="G93" s="792">
        <v>41813</v>
      </c>
      <c r="H93" s="24"/>
      <c r="I93" s="791" t="s">
        <v>1199</v>
      </c>
      <c r="J93" s="708">
        <v>41813</v>
      </c>
      <c r="K93" s="152" t="s">
        <v>1085</v>
      </c>
      <c r="L93" s="43" t="s">
        <v>1111</v>
      </c>
      <c r="M93" s="217" t="s">
        <v>1068</v>
      </c>
      <c r="N93" s="24"/>
      <c r="O93" s="718" t="s">
        <v>885</v>
      </c>
      <c r="P93" s="792">
        <v>41817</v>
      </c>
      <c r="Q93" s="797" t="s">
        <v>818</v>
      </c>
      <c r="R93" s="815">
        <v>1360432.89</v>
      </c>
    </row>
    <row r="94" spans="2:18" x14ac:dyDescent="0.25">
      <c r="B94" s="715"/>
      <c r="C94" s="795"/>
      <c r="D94" s="715"/>
      <c r="E94" s="719"/>
      <c r="F94" s="719"/>
      <c r="G94" s="719"/>
      <c r="H94" s="228"/>
      <c r="I94" s="719"/>
      <c r="J94" s="827"/>
      <c r="K94" s="154" t="s">
        <v>1200</v>
      </c>
      <c r="L94" s="72" t="s">
        <v>828</v>
      </c>
      <c r="M94" s="218" t="s">
        <v>1201</v>
      </c>
      <c r="N94" s="228"/>
      <c r="O94" s="719"/>
      <c r="P94" s="719"/>
      <c r="Q94" s="799"/>
      <c r="R94" s="719"/>
    </row>
    <row r="95" spans="2:18" ht="73.5" thickBot="1" x14ac:dyDescent="0.3">
      <c r="B95" s="709"/>
      <c r="C95" s="796"/>
      <c r="D95" s="709"/>
      <c r="E95" s="720"/>
      <c r="F95" s="720"/>
      <c r="G95" s="720"/>
      <c r="H95" s="18"/>
      <c r="I95" s="720"/>
      <c r="J95" s="828"/>
      <c r="K95" s="50"/>
      <c r="L95" s="111"/>
      <c r="M95" s="52" t="s">
        <v>1208</v>
      </c>
      <c r="N95" s="18"/>
      <c r="O95" s="720"/>
      <c r="P95" s="720"/>
      <c r="Q95" s="814"/>
      <c r="R95" s="720"/>
    </row>
  </sheetData>
  <sheetProtection algorithmName="SHA-512" hashValue="6ixIWGZ57WHqXwEhJJzIe7Bhymbg2mjBjbkreFxv31Xlw8+zB6/qUpehCiAaAWdfFPWgYme+sGONVX7eXvBruQ==" saltValue="h6YKSYQ33wJqVl+7pXQKKQ==" spinCount="100000" sheet="1" objects="1" scenarios="1" selectLockedCells="1" selectUnlockedCells="1"/>
  <mergeCells count="301">
    <mergeCell ref="F2:G2"/>
    <mergeCell ref="I2:J2"/>
    <mergeCell ref="K2:L2"/>
    <mergeCell ref="O2:P2"/>
    <mergeCell ref="B3:B13"/>
    <mergeCell ref="C3:C13"/>
    <mergeCell ref="D3:D13"/>
    <mergeCell ref="E3:E13"/>
    <mergeCell ref="F3:F13"/>
    <mergeCell ref="G3:G13"/>
    <mergeCell ref="I3:I13"/>
    <mergeCell ref="J3:J13"/>
    <mergeCell ref="O3:O13"/>
    <mergeCell ref="P3:P13"/>
    <mergeCell ref="Q3:Q13"/>
    <mergeCell ref="B14:B17"/>
    <mergeCell ref="C14:C17"/>
    <mergeCell ref="D14:D17"/>
    <mergeCell ref="E14:E17"/>
    <mergeCell ref="F14:F17"/>
    <mergeCell ref="L18:L19"/>
    <mergeCell ref="M18:M19"/>
    <mergeCell ref="O18:O19"/>
    <mergeCell ref="P18:P19"/>
    <mergeCell ref="Q18:Q19"/>
    <mergeCell ref="R18:R19"/>
    <mergeCell ref="R14:R17"/>
    <mergeCell ref="B18:B19"/>
    <mergeCell ref="C18:C19"/>
    <mergeCell ref="D18:D19"/>
    <mergeCell ref="E18:E19"/>
    <mergeCell ref="F18:F19"/>
    <mergeCell ref="G18:G19"/>
    <mergeCell ref="I18:I19"/>
    <mergeCell ref="J18:J19"/>
    <mergeCell ref="K18:K19"/>
    <mergeCell ref="G14:G17"/>
    <mergeCell ref="I14:I17"/>
    <mergeCell ref="J14:J17"/>
    <mergeCell ref="O14:O17"/>
    <mergeCell ref="P14:P17"/>
    <mergeCell ref="Q14:Q17"/>
    <mergeCell ref="I20:I21"/>
    <mergeCell ref="J20:J21"/>
    <mergeCell ref="O20:O21"/>
    <mergeCell ref="P20:P21"/>
    <mergeCell ref="Q20:Q21"/>
    <mergeCell ref="R20:R21"/>
    <mergeCell ref="B20:B21"/>
    <mergeCell ref="C20:C21"/>
    <mergeCell ref="D20:D21"/>
    <mergeCell ref="E20:E21"/>
    <mergeCell ref="F20:F21"/>
    <mergeCell ref="G20:G21"/>
    <mergeCell ref="I22:I23"/>
    <mergeCell ref="J22:J23"/>
    <mergeCell ref="O22:O23"/>
    <mergeCell ref="P22:P23"/>
    <mergeCell ref="Q22:Q23"/>
    <mergeCell ref="R22:R23"/>
    <mergeCell ref="B22:B23"/>
    <mergeCell ref="C22:C23"/>
    <mergeCell ref="D22:D23"/>
    <mergeCell ref="E22:E23"/>
    <mergeCell ref="F22:F23"/>
    <mergeCell ref="G22:G23"/>
    <mergeCell ref="I24:I26"/>
    <mergeCell ref="J24:J26"/>
    <mergeCell ref="O24:O26"/>
    <mergeCell ref="P24:P26"/>
    <mergeCell ref="Q24:Q26"/>
    <mergeCell ref="B27:B32"/>
    <mergeCell ref="C27:C32"/>
    <mergeCell ref="D27:D32"/>
    <mergeCell ref="E27:E32"/>
    <mergeCell ref="F27:F32"/>
    <mergeCell ref="B24:B26"/>
    <mergeCell ref="C24:C26"/>
    <mergeCell ref="D24:D26"/>
    <mergeCell ref="E24:E26"/>
    <mergeCell ref="F24:F26"/>
    <mergeCell ref="G24:G26"/>
    <mergeCell ref="R27:R32"/>
    <mergeCell ref="B33:B38"/>
    <mergeCell ref="C33:C38"/>
    <mergeCell ref="D33:D38"/>
    <mergeCell ref="E33:E38"/>
    <mergeCell ref="F33:F38"/>
    <mergeCell ref="G33:G38"/>
    <mergeCell ref="I33:I38"/>
    <mergeCell ref="J33:J38"/>
    <mergeCell ref="O33:O38"/>
    <mergeCell ref="G27:G32"/>
    <mergeCell ref="I27:I32"/>
    <mergeCell ref="J27:J32"/>
    <mergeCell ref="O27:O32"/>
    <mergeCell ref="P27:P32"/>
    <mergeCell ref="Q27:Q32"/>
    <mergeCell ref="P33:P38"/>
    <mergeCell ref="Q33:Q38"/>
    <mergeCell ref="R33:R38"/>
    <mergeCell ref="P39:P40"/>
    <mergeCell ref="Q39:Q40"/>
    <mergeCell ref="R39:R40"/>
    <mergeCell ref="B41:B43"/>
    <mergeCell ref="C41:C43"/>
    <mergeCell ref="D41:D43"/>
    <mergeCell ref="E41:E43"/>
    <mergeCell ref="F41:F43"/>
    <mergeCell ref="R41:R43"/>
    <mergeCell ref="G41:G43"/>
    <mergeCell ref="I41:I43"/>
    <mergeCell ref="J41:J43"/>
    <mergeCell ref="O41:O43"/>
    <mergeCell ref="P41:P43"/>
    <mergeCell ref="Q41:Q43"/>
    <mergeCell ref="B39:B40"/>
    <mergeCell ref="C39:C40"/>
    <mergeCell ref="D39:D40"/>
    <mergeCell ref="E39:E40"/>
    <mergeCell ref="F39:F40"/>
    <mergeCell ref="G39:G40"/>
    <mergeCell ref="I39:I40"/>
    <mergeCell ref="J39:J40"/>
    <mergeCell ref="O39:O40"/>
    <mergeCell ref="P44:P49"/>
    <mergeCell ref="Q44:Q49"/>
    <mergeCell ref="R44:R49"/>
    <mergeCell ref="B50:B53"/>
    <mergeCell ref="C50:C53"/>
    <mergeCell ref="D50:D53"/>
    <mergeCell ref="E50:E53"/>
    <mergeCell ref="F50:F53"/>
    <mergeCell ref="G50:G53"/>
    <mergeCell ref="I50:I53"/>
    <mergeCell ref="J50:J53"/>
    <mergeCell ref="O50:O53"/>
    <mergeCell ref="P50:P53"/>
    <mergeCell ref="Q50:Q53"/>
    <mergeCell ref="R50:R53"/>
    <mergeCell ref="B44:B49"/>
    <mergeCell ref="C44:C49"/>
    <mergeCell ref="D44:D49"/>
    <mergeCell ref="E44:E49"/>
    <mergeCell ref="F44:F49"/>
    <mergeCell ref="G44:G49"/>
    <mergeCell ref="I44:I49"/>
    <mergeCell ref="J44:J49"/>
    <mergeCell ref="O44:O49"/>
    <mergeCell ref="B54:B56"/>
    <mergeCell ref="C54:C56"/>
    <mergeCell ref="D54:D56"/>
    <mergeCell ref="E54:E56"/>
    <mergeCell ref="F54:F56"/>
    <mergeCell ref="R54:R56"/>
    <mergeCell ref="B57:B60"/>
    <mergeCell ref="C57:C60"/>
    <mergeCell ref="D57:D60"/>
    <mergeCell ref="E57:E60"/>
    <mergeCell ref="F57:F60"/>
    <mergeCell ref="G57:G60"/>
    <mergeCell ref="I57:I60"/>
    <mergeCell ref="J57:J60"/>
    <mergeCell ref="O57:O60"/>
    <mergeCell ref="G54:G56"/>
    <mergeCell ref="I54:I56"/>
    <mergeCell ref="J54:J56"/>
    <mergeCell ref="O54:O56"/>
    <mergeCell ref="P54:P56"/>
    <mergeCell ref="Q54:Q56"/>
    <mergeCell ref="P57:P60"/>
    <mergeCell ref="Q57:Q60"/>
    <mergeCell ref="R57:R60"/>
    <mergeCell ref="P61:P63"/>
    <mergeCell ref="Q61:Q63"/>
    <mergeCell ref="R61:R63"/>
    <mergeCell ref="B64:B66"/>
    <mergeCell ref="C64:C66"/>
    <mergeCell ref="D64:D66"/>
    <mergeCell ref="E64:E66"/>
    <mergeCell ref="F64:F66"/>
    <mergeCell ref="R64:R66"/>
    <mergeCell ref="G64:G66"/>
    <mergeCell ref="I64:I66"/>
    <mergeCell ref="J64:J66"/>
    <mergeCell ref="O64:O66"/>
    <mergeCell ref="P64:P66"/>
    <mergeCell ref="Q64:Q66"/>
    <mergeCell ref="B61:B63"/>
    <mergeCell ref="C61:C63"/>
    <mergeCell ref="D61:D63"/>
    <mergeCell ref="E61:E63"/>
    <mergeCell ref="F61:F63"/>
    <mergeCell ref="G61:G63"/>
    <mergeCell ref="I61:I63"/>
    <mergeCell ref="J61:J63"/>
    <mergeCell ref="O61:O63"/>
    <mergeCell ref="R75:R77"/>
    <mergeCell ref="O70:O74"/>
    <mergeCell ref="P70:P74"/>
    <mergeCell ref="B67:B69"/>
    <mergeCell ref="C67:C69"/>
    <mergeCell ref="D67:D69"/>
    <mergeCell ref="E67:E69"/>
    <mergeCell ref="F67:F69"/>
    <mergeCell ref="G67:G69"/>
    <mergeCell ref="I67:I69"/>
    <mergeCell ref="O67:O69"/>
    <mergeCell ref="P67:P69"/>
    <mergeCell ref="Q67:Q69"/>
    <mergeCell ref="R67:R69"/>
    <mergeCell ref="B70:B74"/>
    <mergeCell ref="C70:C74"/>
    <mergeCell ref="D70:D74"/>
    <mergeCell ref="E70:E74"/>
    <mergeCell ref="F70:F74"/>
    <mergeCell ref="G70:G74"/>
    <mergeCell ref="I70:I74"/>
    <mergeCell ref="J70:J74"/>
    <mergeCell ref="Q70:Q74"/>
    <mergeCell ref="R70:R74"/>
    <mergeCell ref="I78:I80"/>
    <mergeCell ref="J78:J80"/>
    <mergeCell ref="O78:O80"/>
    <mergeCell ref="P78:P80"/>
    <mergeCell ref="Q78:Q80"/>
    <mergeCell ref="R78:R80"/>
    <mergeCell ref="B78:B80"/>
    <mergeCell ref="C78:C80"/>
    <mergeCell ref="D78:D80"/>
    <mergeCell ref="E78:E80"/>
    <mergeCell ref="F78:F80"/>
    <mergeCell ref="G78:G80"/>
    <mergeCell ref="B75:B77"/>
    <mergeCell ref="C75:C77"/>
    <mergeCell ref="D75:D77"/>
    <mergeCell ref="E75:E77"/>
    <mergeCell ref="F75:F77"/>
    <mergeCell ref="G75:G77"/>
    <mergeCell ref="I75:I77"/>
    <mergeCell ref="J75:J77"/>
    <mergeCell ref="O75:O77"/>
    <mergeCell ref="P75:P77"/>
    <mergeCell ref="Q75:Q77"/>
    <mergeCell ref="B84:B86"/>
    <mergeCell ref="C84:C86"/>
    <mergeCell ref="D84:D86"/>
    <mergeCell ref="E84:E86"/>
    <mergeCell ref="F84:F86"/>
    <mergeCell ref="G84:G86"/>
    <mergeCell ref="B81:B83"/>
    <mergeCell ref="C81:C83"/>
    <mergeCell ref="D81:D83"/>
    <mergeCell ref="E81:E83"/>
    <mergeCell ref="F81:F83"/>
    <mergeCell ref="G81:G83"/>
    <mergeCell ref="I84:I86"/>
    <mergeCell ref="J84:J86"/>
    <mergeCell ref="O84:O86"/>
    <mergeCell ref="P84:P86"/>
    <mergeCell ref="Q84:Q86"/>
    <mergeCell ref="R84:R86"/>
    <mergeCell ref="I81:I83"/>
    <mergeCell ref="O81:O83"/>
    <mergeCell ref="P81:P83"/>
    <mergeCell ref="R81:R83"/>
    <mergeCell ref="I87:I89"/>
    <mergeCell ref="O87:O89"/>
    <mergeCell ref="P87:P89"/>
    <mergeCell ref="Q87:Q89"/>
    <mergeCell ref="R87:R89"/>
    <mergeCell ref="B90:B92"/>
    <mergeCell ref="C90:C92"/>
    <mergeCell ref="D90:D92"/>
    <mergeCell ref="E90:E92"/>
    <mergeCell ref="F90:F92"/>
    <mergeCell ref="B87:B89"/>
    <mergeCell ref="C87:C89"/>
    <mergeCell ref="D87:D89"/>
    <mergeCell ref="E87:E89"/>
    <mergeCell ref="F87:F89"/>
    <mergeCell ref="G87:G89"/>
    <mergeCell ref="P93:P95"/>
    <mergeCell ref="Q93:Q95"/>
    <mergeCell ref="R93:R95"/>
    <mergeCell ref="R90:R92"/>
    <mergeCell ref="B93:B95"/>
    <mergeCell ref="C93:C95"/>
    <mergeCell ref="D93:D95"/>
    <mergeCell ref="E93:E95"/>
    <mergeCell ref="F93:F95"/>
    <mergeCell ref="G93:G95"/>
    <mergeCell ref="I93:I95"/>
    <mergeCell ref="J93:J95"/>
    <mergeCell ref="O93:O95"/>
    <mergeCell ref="G90:G92"/>
    <mergeCell ref="I90:I92"/>
    <mergeCell ref="J90:J92"/>
    <mergeCell ref="O90:O92"/>
    <mergeCell ref="P90:P92"/>
    <mergeCell ref="Q90:Q9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147"/>
  <sheetViews>
    <sheetView topLeftCell="A37" workbookViewId="0">
      <selection activeCell="L684" sqref="L684"/>
    </sheetView>
  </sheetViews>
  <sheetFormatPr defaultRowHeight="15" x14ac:dyDescent="0.25"/>
  <cols>
    <col min="1" max="1" width="2.42578125" customWidth="1"/>
    <col min="2" max="2" width="14.42578125" customWidth="1"/>
    <col min="3" max="3" width="14.5703125" customWidth="1"/>
    <col min="4" max="4" width="27.85546875" customWidth="1"/>
    <col min="5" max="5" width="15.28515625" customWidth="1"/>
    <col min="6" max="6" width="8.140625" customWidth="1"/>
    <col min="8" max="8" width="1" customWidth="1"/>
    <col min="10" max="10" width="10.7109375" bestFit="1" customWidth="1"/>
    <col min="11" max="11" width="16.5703125" customWidth="1"/>
    <col min="12" max="12" width="26.140625" customWidth="1"/>
    <col min="13" max="13" width="39.85546875" customWidth="1"/>
    <col min="14" max="14" width="1.28515625" customWidth="1"/>
    <col min="15" max="15" width="9.42578125" customWidth="1"/>
    <col min="16" max="16" width="9.85546875" customWidth="1"/>
    <col min="17" max="17" width="32.5703125" customWidth="1"/>
    <col min="18" max="18" width="24.42578125" customWidth="1"/>
  </cols>
  <sheetData>
    <row r="1" spans="2:22" x14ac:dyDescent="0.25">
      <c r="B1" s="1" t="s">
        <v>922</v>
      </c>
      <c r="C1" s="1"/>
    </row>
    <row r="2" spans="2:22" x14ac:dyDescent="0.25">
      <c r="B2" s="6" t="s">
        <v>3</v>
      </c>
      <c r="C2" s="6" t="s">
        <v>0</v>
      </c>
      <c r="D2" s="6" t="s">
        <v>1</v>
      </c>
      <c r="E2" s="49" t="s">
        <v>2</v>
      </c>
      <c r="F2" s="728" t="s">
        <v>4</v>
      </c>
      <c r="G2" s="729"/>
      <c r="H2" s="4"/>
      <c r="I2" s="730" t="s">
        <v>5</v>
      </c>
      <c r="J2" s="731"/>
      <c r="K2" s="726" t="s">
        <v>6</v>
      </c>
      <c r="L2" s="727"/>
      <c r="M2" s="49" t="s">
        <v>8</v>
      </c>
      <c r="N2" s="4"/>
      <c r="O2" s="730" t="s">
        <v>7</v>
      </c>
      <c r="P2" s="731"/>
      <c r="Q2" s="49" t="s">
        <v>9</v>
      </c>
      <c r="R2" s="49" t="s">
        <v>64</v>
      </c>
      <c r="S2" s="1"/>
      <c r="T2" s="1"/>
      <c r="U2" s="1"/>
      <c r="V2" s="1"/>
    </row>
    <row r="3" spans="2:22" x14ac:dyDescent="0.25">
      <c r="B3" s="724" t="s">
        <v>923</v>
      </c>
      <c r="C3" s="819" t="s">
        <v>122</v>
      </c>
      <c r="D3" s="841" t="s">
        <v>924</v>
      </c>
      <c r="E3" s="842">
        <v>41153</v>
      </c>
      <c r="F3" s="842" t="s">
        <v>57</v>
      </c>
      <c r="G3" s="843">
        <v>41177</v>
      </c>
      <c r="H3" s="5"/>
      <c r="I3" s="838" t="s">
        <v>925</v>
      </c>
      <c r="J3" s="842">
        <v>41554</v>
      </c>
      <c r="K3" s="159" t="s">
        <v>921</v>
      </c>
      <c r="L3" s="159" t="s">
        <v>926</v>
      </c>
      <c r="M3" s="238"/>
      <c r="N3" s="5"/>
      <c r="O3" s="838" t="s">
        <v>927</v>
      </c>
      <c r="P3" s="842">
        <v>41208</v>
      </c>
      <c r="Q3" s="838" t="s">
        <v>122</v>
      </c>
      <c r="R3" s="239"/>
    </row>
    <row r="4" spans="2:22" x14ac:dyDescent="0.25">
      <c r="B4" s="717"/>
      <c r="C4" s="800"/>
      <c r="D4" s="798"/>
      <c r="E4" s="793"/>
      <c r="F4" s="793"/>
      <c r="G4" s="831"/>
      <c r="H4" s="23"/>
      <c r="I4" s="795"/>
      <c r="J4" s="793"/>
      <c r="K4" s="72" t="s">
        <v>921</v>
      </c>
      <c r="L4" s="72" t="s">
        <v>926</v>
      </c>
      <c r="M4" s="218" t="s">
        <v>928</v>
      </c>
      <c r="N4" s="23"/>
      <c r="O4" s="795"/>
      <c r="P4" s="793"/>
      <c r="Q4" s="795"/>
      <c r="R4" s="240"/>
    </row>
    <row r="5" spans="2:22" x14ac:dyDescent="0.25">
      <c r="B5" s="717"/>
      <c r="C5" s="800"/>
      <c r="D5" s="798"/>
      <c r="E5" s="793"/>
      <c r="F5" s="793"/>
      <c r="G5" s="831"/>
      <c r="H5" s="23"/>
      <c r="I5" s="795"/>
      <c r="J5" s="793"/>
      <c r="K5" s="72"/>
      <c r="L5" s="136"/>
      <c r="M5" s="218"/>
      <c r="N5" s="23"/>
      <c r="O5" s="795"/>
      <c r="P5" s="793"/>
      <c r="Q5" s="795"/>
      <c r="R5" s="240"/>
    </row>
    <row r="6" spans="2:22" x14ac:dyDescent="0.25">
      <c r="B6" s="717"/>
      <c r="C6" s="800"/>
      <c r="D6" s="798"/>
      <c r="E6" s="793"/>
      <c r="F6" s="793"/>
      <c r="G6" s="831"/>
      <c r="H6" s="23"/>
      <c r="I6" s="795"/>
      <c r="J6" s="793"/>
      <c r="K6" s="72"/>
      <c r="L6" s="72"/>
      <c r="M6" s="218"/>
      <c r="N6" s="23"/>
      <c r="O6" s="795"/>
      <c r="P6" s="793"/>
      <c r="Q6" s="795"/>
      <c r="R6" s="240"/>
    </row>
    <row r="7" spans="2:22" x14ac:dyDescent="0.25">
      <c r="B7" s="717"/>
      <c r="C7" s="800"/>
      <c r="D7" s="798"/>
      <c r="E7" s="793"/>
      <c r="F7" s="793"/>
      <c r="G7" s="831"/>
      <c r="H7" s="23"/>
      <c r="I7" s="795"/>
      <c r="J7" s="793"/>
      <c r="K7" s="72"/>
      <c r="L7" s="72"/>
      <c r="M7" s="218"/>
      <c r="N7" s="23"/>
      <c r="O7" s="795"/>
      <c r="P7" s="793"/>
      <c r="Q7" s="795"/>
      <c r="R7" s="240"/>
    </row>
    <row r="8" spans="2:22" x14ac:dyDescent="0.25">
      <c r="B8" s="717"/>
      <c r="C8" s="800"/>
      <c r="D8" s="798"/>
      <c r="E8" s="793"/>
      <c r="F8" s="793"/>
      <c r="G8" s="831"/>
      <c r="H8" s="23"/>
      <c r="I8" s="795"/>
      <c r="J8" s="793"/>
      <c r="K8" s="72"/>
      <c r="L8" s="72"/>
      <c r="M8" s="218"/>
      <c r="N8" s="23"/>
      <c r="O8" s="795"/>
      <c r="P8" s="793"/>
      <c r="Q8" s="795"/>
      <c r="R8" s="240"/>
    </row>
    <row r="9" spans="2:22" x14ac:dyDescent="0.25">
      <c r="B9" s="717"/>
      <c r="C9" s="800"/>
      <c r="D9" s="798"/>
      <c r="E9" s="793"/>
      <c r="F9" s="793"/>
      <c r="G9" s="831"/>
      <c r="H9" s="23"/>
      <c r="I9" s="795"/>
      <c r="J9" s="793"/>
      <c r="K9" s="72"/>
      <c r="L9" s="72"/>
      <c r="M9" s="218"/>
      <c r="N9" s="23"/>
      <c r="O9" s="795"/>
      <c r="P9" s="793"/>
      <c r="Q9" s="795"/>
      <c r="R9" s="240"/>
    </row>
    <row r="10" spans="2:22" x14ac:dyDescent="0.25">
      <c r="B10" s="717"/>
      <c r="C10" s="800"/>
      <c r="D10" s="798"/>
      <c r="E10" s="793"/>
      <c r="F10" s="793"/>
      <c r="G10" s="831"/>
      <c r="H10" s="23"/>
      <c r="I10" s="795"/>
      <c r="J10" s="793"/>
      <c r="K10" s="72"/>
      <c r="L10" s="72"/>
      <c r="M10" s="218"/>
      <c r="N10" s="23"/>
      <c r="O10" s="795"/>
      <c r="P10" s="793"/>
      <c r="Q10" s="795"/>
      <c r="R10" s="240"/>
    </row>
    <row r="11" spans="2:22" x14ac:dyDescent="0.25">
      <c r="B11" s="717"/>
      <c r="C11" s="800"/>
      <c r="D11" s="798"/>
      <c r="E11" s="793"/>
      <c r="F11" s="793"/>
      <c r="G11" s="831"/>
      <c r="H11" s="23"/>
      <c r="I11" s="795"/>
      <c r="J11" s="793"/>
      <c r="K11" s="72"/>
      <c r="L11" s="72"/>
      <c r="M11" s="218"/>
      <c r="N11" s="23"/>
      <c r="O11" s="795"/>
      <c r="P11" s="793"/>
      <c r="Q11" s="795"/>
      <c r="R11" s="240"/>
    </row>
    <row r="12" spans="2:22" x14ac:dyDescent="0.25">
      <c r="B12" s="717"/>
      <c r="C12" s="800"/>
      <c r="D12" s="798"/>
      <c r="E12" s="793"/>
      <c r="F12" s="793"/>
      <c r="G12" s="831"/>
      <c r="H12" s="23"/>
      <c r="I12" s="795"/>
      <c r="J12" s="793"/>
      <c r="K12" s="72"/>
      <c r="L12" s="72"/>
      <c r="M12" s="218"/>
      <c r="N12" s="23"/>
      <c r="O12" s="795"/>
      <c r="P12" s="793"/>
      <c r="Q12" s="795"/>
      <c r="R12" s="240"/>
    </row>
    <row r="13" spans="2:22" ht="15.75" thickBot="1" x14ac:dyDescent="0.3">
      <c r="B13" s="709"/>
      <c r="C13" s="790"/>
      <c r="D13" s="720"/>
      <c r="E13" s="720"/>
      <c r="F13" s="720"/>
      <c r="G13" s="720"/>
      <c r="H13" s="9"/>
      <c r="I13" s="720"/>
      <c r="J13" s="720"/>
      <c r="K13" s="111"/>
      <c r="L13" s="157"/>
      <c r="M13" s="113"/>
      <c r="N13" s="9"/>
      <c r="O13" s="720"/>
      <c r="P13" s="720"/>
      <c r="Q13" s="720"/>
      <c r="R13" s="241"/>
    </row>
    <row r="14" spans="2:22" x14ac:dyDescent="0.25">
      <c r="B14" s="710" t="s">
        <v>929</v>
      </c>
      <c r="C14" s="718" t="s">
        <v>20</v>
      </c>
      <c r="D14" s="713" t="s">
        <v>930</v>
      </c>
      <c r="E14" s="801">
        <v>41300</v>
      </c>
      <c r="F14" s="710" t="s">
        <v>917</v>
      </c>
      <c r="G14" s="708">
        <v>41324</v>
      </c>
      <c r="H14" s="5"/>
      <c r="I14" s="710" t="s">
        <v>917</v>
      </c>
      <c r="J14" s="708">
        <v>41324</v>
      </c>
      <c r="K14" s="39" t="s">
        <v>881</v>
      </c>
      <c r="L14" s="39" t="s">
        <v>926</v>
      </c>
      <c r="M14" s="13" t="s">
        <v>749</v>
      </c>
      <c r="N14" s="5"/>
      <c r="O14" s="710" t="s">
        <v>931</v>
      </c>
      <c r="P14" s="708">
        <v>41348</v>
      </c>
      <c r="Q14" s="713" t="s">
        <v>932</v>
      </c>
      <c r="R14" s="713" t="s">
        <v>933</v>
      </c>
    </row>
    <row r="15" spans="2:22" x14ac:dyDescent="0.25">
      <c r="B15" s="715"/>
      <c r="C15" s="719"/>
      <c r="D15" s="715"/>
      <c r="E15" s="715"/>
      <c r="F15" s="715"/>
      <c r="G15" s="715"/>
      <c r="H15" s="5"/>
      <c r="I15" s="715"/>
      <c r="J15" s="717"/>
      <c r="K15" s="42" t="s">
        <v>896</v>
      </c>
      <c r="L15" s="42" t="s">
        <v>926</v>
      </c>
      <c r="M15" s="11" t="s">
        <v>934</v>
      </c>
      <c r="N15" s="5"/>
      <c r="O15" s="715"/>
      <c r="P15" s="715"/>
      <c r="Q15" s="715"/>
      <c r="R15" s="721"/>
    </row>
    <row r="16" spans="2:22" x14ac:dyDescent="0.25">
      <c r="B16" s="715"/>
      <c r="C16" s="719"/>
      <c r="D16" s="715"/>
      <c r="E16" s="715"/>
      <c r="F16" s="715"/>
      <c r="G16" s="715"/>
      <c r="H16" s="5"/>
      <c r="I16" s="715"/>
      <c r="J16" s="717"/>
      <c r="K16" s="42"/>
      <c r="L16" s="42"/>
      <c r="M16" s="11" t="s">
        <v>935</v>
      </c>
      <c r="N16" s="23"/>
      <c r="O16" s="715"/>
      <c r="P16" s="715"/>
      <c r="Q16" s="715"/>
      <c r="R16" s="721"/>
    </row>
    <row r="17" spans="2:18" ht="61.5" customHeight="1" thickBot="1" x14ac:dyDescent="0.3">
      <c r="B17" s="715"/>
      <c r="C17" s="719"/>
      <c r="D17" s="715"/>
      <c r="E17" s="715"/>
      <c r="F17" s="715"/>
      <c r="G17" s="715"/>
      <c r="H17" s="5"/>
      <c r="I17" s="715"/>
      <c r="J17" s="717"/>
      <c r="K17" s="42"/>
      <c r="L17" s="161"/>
      <c r="M17" s="209" t="s">
        <v>936</v>
      </c>
      <c r="N17" s="23"/>
      <c r="O17" s="715"/>
      <c r="P17" s="715"/>
      <c r="Q17" s="715"/>
      <c r="R17" s="721"/>
    </row>
    <row r="18" spans="2:18" x14ac:dyDescent="0.25">
      <c r="B18" s="710" t="s">
        <v>937</v>
      </c>
      <c r="C18" s="718" t="s">
        <v>20</v>
      </c>
      <c r="D18" s="713" t="s">
        <v>938</v>
      </c>
      <c r="E18" s="792">
        <v>41195</v>
      </c>
      <c r="F18" s="718" t="s">
        <v>917</v>
      </c>
      <c r="G18" s="792">
        <v>41212</v>
      </c>
      <c r="H18" s="8" t="s">
        <v>939</v>
      </c>
      <c r="I18" s="834" t="s">
        <v>917</v>
      </c>
      <c r="J18" s="792">
        <v>41212</v>
      </c>
      <c r="K18" s="836" t="s">
        <v>940</v>
      </c>
      <c r="L18" s="836" t="s">
        <v>941</v>
      </c>
      <c r="M18" s="839" t="s">
        <v>942</v>
      </c>
      <c r="N18" s="8"/>
      <c r="O18" s="718" t="s">
        <v>223</v>
      </c>
      <c r="P18" s="792">
        <v>41250</v>
      </c>
      <c r="Q18" s="797" t="s">
        <v>943</v>
      </c>
      <c r="R18" s="713" t="s">
        <v>944</v>
      </c>
    </row>
    <row r="19" spans="2:18" ht="69.75" customHeight="1" thickBot="1" x14ac:dyDescent="0.3">
      <c r="B19" s="715"/>
      <c r="C19" s="796"/>
      <c r="D19" s="721"/>
      <c r="E19" s="719"/>
      <c r="F19" s="719"/>
      <c r="G19" s="719"/>
      <c r="H19" s="8"/>
      <c r="I19" s="835"/>
      <c r="J19" s="795"/>
      <c r="K19" s="837"/>
      <c r="L19" s="837"/>
      <c r="M19" s="840"/>
      <c r="N19" s="8"/>
      <c r="O19" s="719"/>
      <c r="P19" s="719"/>
      <c r="Q19" s="799"/>
      <c r="R19" s="721"/>
    </row>
    <row r="20" spans="2:18" ht="96" customHeight="1" x14ac:dyDescent="0.25">
      <c r="B20" s="710" t="s">
        <v>945</v>
      </c>
      <c r="C20" s="807" t="s">
        <v>122</v>
      </c>
      <c r="D20" s="797" t="s">
        <v>946</v>
      </c>
      <c r="E20" s="848">
        <v>41223</v>
      </c>
      <c r="F20" s="834" t="s">
        <v>917</v>
      </c>
      <c r="G20" s="848">
        <v>41249</v>
      </c>
      <c r="H20" s="69"/>
      <c r="I20" s="834" t="s">
        <v>917</v>
      </c>
      <c r="J20" s="848">
        <v>41249</v>
      </c>
      <c r="K20" s="168" t="s">
        <v>947</v>
      </c>
      <c r="L20" s="153" t="s">
        <v>948</v>
      </c>
      <c r="M20" s="247" t="s">
        <v>949</v>
      </c>
      <c r="N20" s="8"/>
      <c r="O20" s="718" t="s">
        <v>231</v>
      </c>
      <c r="P20" s="792">
        <v>41313</v>
      </c>
      <c r="Q20" s="797" t="s">
        <v>122</v>
      </c>
      <c r="R20" s="797" t="s">
        <v>796</v>
      </c>
    </row>
    <row r="21" spans="2:18" ht="2.25" customHeight="1" thickBot="1" x14ac:dyDescent="0.3">
      <c r="B21" s="709"/>
      <c r="C21" s="824"/>
      <c r="D21" s="814"/>
      <c r="E21" s="847"/>
      <c r="F21" s="847"/>
      <c r="G21" s="847"/>
      <c r="H21" s="71"/>
      <c r="I21" s="847"/>
      <c r="J21" s="835"/>
      <c r="K21" s="214"/>
      <c r="L21" s="214"/>
      <c r="M21" s="113"/>
      <c r="N21" s="18"/>
      <c r="O21" s="720"/>
      <c r="P21" s="720"/>
      <c r="Q21" s="720"/>
      <c r="R21" s="818"/>
    </row>
    <row r="22" spans="2:18" x14ac:dyDescent="0.25">
      <c r="B22" s="710" t="s">
        <v>950</v>
      </c>
      <c r="C22" s="718" t="s">
        <v>20</v>
      </c>
      <c r="D22" s="713" t="s">
        <v>951</v>
      </c>
      <c r="E22" s="792">
        <v>41223</v>
      </c>
      <c r="F22" s="718" t="s">
        <v>917</v>
      </c>
      <c r="G22" s="792">
        <v>41240</v>
      </c>
      <c r="H22" s="8"/>
      <c r="I22" s="718" t="s">
        <v>917</v>
      </c>
      <c r="J22" s="792">
        <v>41240</v>
      </c>
      <c r="K22" s="75"/>
      <c r="L22" s="43"/>
      <c r="M22" s="217" t="s">
        <v>952</v>
      </c>
      <c r="N22" s="8"/>
      <c r="O22" s="718" t="s">
        <v>223</v>
      </c>
      <c r="P22" s="792">
        <v>41313</v>
      </c>
      <c r="Q22" s="217" t="s">
        <v>952</v>
      </c>
      <c r="R22" s="713" t="s">
        <v>953</v>
      </c>
    </row>
    <row r="23" spans="2:18" x14ac:dyDescent="0.25">
      <c r="B23" s="717"/>
      <c r="C23" s="795"/>
      <c r="D23" s="722"/>
      <c r="E23" s="793"/>
      <c r="F23" s="795"/>
      <c r="G23" s="793"/>
      <c r="H23" s="8"/>
      <c r="I23" s="795"/>
      <c r="J23" s="793"/>
      <c r="K23" s="72"/>
      <c r="L23" s="72"/>
      <c r="M23" s="218" t="s">
        <v>954</v>
      </c>
      <c r="N23" s="8"/>
      <c r="O23" s="795"/>
      <c r="P23" s="793"/>
      <c r="Q23" s="218" t="s">
        <v>954</v>
      </c>
      <c r="R23" s="722"/>
    </row>
    <row r="24" spans="2:18" x14ac:dyDescent="0.25">
      <c r="B24" s="717"/>
      <c r="C24" s="795"/>
      <c r="D24" s="722"/>
      <c r="E24" s="793"/>
      <c r="F24" s="795"/>
      <c r="G24" s="793"/>
      <c r="H24" s="8"/>
      <c r="I24" s="795"/>
      <c r="J24" s="793"/>
      <c r="K24" s="72"/>
      <c r="L24" s="72"/>
      <c r="M24" s="218" t="s">
        <v>955</v>
      </c>
      <c r="N24" s="8"/>
      <c r="O24" s="795"/>
      <c r="P24" s="793"/>
      <c r="Q24" s="218" t="s">
        <v>956</v>
      </c>
      <c r="R24" s="722"/>
    </row>
    <row r="25" spans="2:18" x14ac:dyDescent="0.25">
      <c r="B25" s="717"/>
      <c r="C25" s="795"/>
      <c r="D25" s="722"/>
      <c r="E25" s="793"/>
      <c r="F25" s="795"/>
      <c r="G25" s="793"/>
      <c r="H25" s="8"/>
      <c r="I25" s="795"/>
      <c r="J25" s="793"/>
      <c r="K25" s="72"/>
      <c r="L25" s="72"/>
      <c r="M25" s="218" t="s">
        <v>956</v>
      </c>
      <c r="N25" s="8"/>
      <c r="O25" s="795"/>
      <c r="P25" s="793"/>
      <c r="Q25" s="218" t="s">
        <v>957</v>
      </c>
      <c r="R25" s="722"/>
    </row>
    <row r="26" spans="2:18" x14ac:dyDescent="0.25">
      <c r="B26" s="717"/>
      <c r="C26" s="795"/>
      <c r="D26" s="722"/>
      <c r="E26" s="793"/>
      <c r="F26" s="795"/>
      <c r="G26" s="793"/>
      <c r="H26" s="8"/>
      <c r="I26" s="795"/>
      <c r="J26" s="793"/>
      <c r="K26" s="72"/>
      <c r="L26" s="72"/>
      <c r="M26" s="218" t="s">
        <v>957</v>
      </c>
      <c r="N26" s="8"/>
      <c r="O26" s="795"/>
      <c r="P26" s="793"/>
      <c r="Q26" s="218" t="s">
        <v>958</v>
      </c>
      <c r="R26" s="722"/>
    </row>
    <row r="27" spans="2:18" x14ac:dyDescent="0.25">
      <c r="B27" s="717"/>
      <c r="C27" s="795"/>
      <c r="D27" s="722"/>
      <c r="E27" s="793"/>
      <c r="F27" s="795"/>
      <c r="G27" s="793"/>
      <c r="H27" s="8"/>
      <c r="I27" s="795"/>
      <c r="J27" s="793"/>
      <c r="K27" s="72"/>
      <c r="L27" s="72"/>
      <c r="M27" s="218" t="s">
        <v>959</v>
      </c>
      <c r="N27" s="8"/>
      <c r="O27" s="795"/>
      <c r="P27" s="793"/>
      <c r="Q27" s="218" t="s">
        <v>960</v>
      </c>
      <c r="R27" s="722"/>
    </row>
    <row r="28" spans="2:18" x14ac:dyDescent="0.25">
      <c r="B28" s="717"/>
      <c r="C28" s="795"/>
      <c r="D28" s="722"/>
      <c r="E28" s="793"/>
      <c r="F28" s="795"/>
      <c r="G28" s="793"/>
      <c r="H28" s="8"/>
      <c r="I28" s="795"/>
      <c r="J28" s="793"/>
      <c r="K28" s="72"/>
      <c r="L28" s="72"/>
      <c r="M28" s="218" t="s">
        <v>958</v>
      </c>
      <c r="N28" s="8"/>
      <c r="O28" s="795"/>
      <c r="P28" s="793"/>
      <c r="Q28" s="218" t="s">
        <v>961</v>
      </c>
      <c r="R28" s="722"/>
    </row>
    <row r="29" spans="2:18" x14ac:dyDescent="0.25">
      <c r="B29" s="717"/>
      <c r="C29" s="795"/>
      <c r="D29" s="722"/>
      <c r="E29" s="793"/>
      <c r="F29" s="795"/>
      <c r="G29" s="793"/>
      <c r="H29" s="8"/>
      <c r="I29" s="795"/>
      <c r="J29" s="793"/>
      <c r="K29" s="72"/>
      <c r="L29" s="72"/>
      <c r="M29" s="218" t="s">
        <v>960</v>
      </c>
      <c r="N29" s="8"/>
      <c r="O29" s="795"/>
      <c r="P29" s="793"/>
      <c r="Q29" s="218" t="s">
        <v>962</v>
      </c>
      <c r="R29" s="722"/>
    </row>
    <row r="30" spans="2:18" x14ac:dyDescent="0.25">
      <c r="B30" s="717"/>
      <c r="C30" s="795"/>
      <c r="D30" s="722"/>
      <c r="E30" s="793"/>
      <c r="F30" s="795"/>
      <c r="G30" s="793"/>
      <c r="H30" s="8"/>
      <c r="I30" s="795"/>
      <c r="J30" s="793"/>
      <c r="K30" s="72"/>
      <c r="L30" s="72"/>
      <c r="M30" s="218" t="s">
        <v>963</v>
      </c>
      <c r="N30" s="8"/>
      <c r="O30" s="795"/>
      <c r="P30" s="793"/>
      <c r="Q30" s="218" t="s">
        <v>964</v>
      </c>
      <c r="R30" s="722"/>
    </row>
    <row r="31" spans="2:18" x14ac:dyDescent="0.25">
      <c r="B31" s="717"/>
      <c r="C31" s="795"/>
      <c r="D31" s="722"/>
      <c r="E31" s="793"/>
      <c r="F31" s="795"/>
      <c r="G31" s="793"/>
      <c r="H31" s="8"/>
      <c r="I31" s="795"/>
      <c r="J31" s="793"/>
      <c r="K31" s="72"/>
      <c r="L31" s="72"/>
      <c r="M31" s="218" t="s">
        <v>965</v>
      </c>
      <c r="N31" s="8"/>
      <c r="O31" s="795"/>
      <c r="P31" s="793"/>
      <c r="Q31" s="218" t="s">
        <v>966</v>
      </c>
      <c r="R31" s="722"/>
    </row>
    <row r="32" spans="2:18" x14ac:dyDescent="0.25">
      <c r="B32" s="717"/>
      <c r="C32" s="795"/>
      <c r="D32" s="722"/>
      <c r="E32" s="793"/>
      <c r="F32" s="795"/>
      <c r="G32" s="793"/>
      <c r="H32" s="8"/>
      <c r="I32" s="795"/>
      <c r="J32" s="793"/>
      <c r="K32" s="72"/>
      <c r="L32" s="72"/>
      <c r="M32" s="218" t="s">
        <v>961</v>
      </c>
      <c r="N32" s="8"/>
      <c r="O32" s="795"/>
      <c r="P32" s="793"/>
      <c r="Q32" s="218" t="s">
        <v>967</v>
      </c>
      <c r="R32" s="722"/>
    </row>
    <row r="33" spans="2:18" x14ac:dyDescent="0.25">
      <c r="B33" s="717"/>
      <c r="C33" s="795"/>
      <c r="D33" s="722"/>
      <c r="E33" s="793"/>
      <c r="F33" s="795"/>
      <c r="G33" s="793"/>
      <c r="H33" s="8"/>
      <c r="I33" s="795"/>
      <c r="J33" s="793"/>
      <c r="K33" s="72"/>
      <c r="L33" s="72"/>
      <c r="M33" s="218" t="s">
        <v>962</v>
      </c>
      <c r="N33" s="8"/>
      <c r="O33" s="795"/>
      <c r="P33" s="793"/>
      <c r="Q33" s="218" t="s">
        <v>968</v>
      </c>
      <c r="R33" s="722"/>
    </row>
    <row r="34" spans="2:18" x14ac:dyDescent="0.25">
      <c r="B34" s="717"/>
      <c r="C34" s="795"/>
      <c r="D34" s="722"/>
      <c r="E34" s="793"/>
      <c r="F34" s="795"/>
      <c r="G34" s="793"/>
      <c r="H34" s="8"/>
      <c r="I34" s="795"/>
      <c r="J34" s="793"/>
      <c r="K34" s="72"/>
      <c r="L34" s="72"/>
      <c r="M34" s="218" t="s">
        <v>964</v>
      </c>
      <c r="N34" s="8"/>
      <c r="O34" s="795"/>
      <c r="P34" s="793"/>
      <c r="Q34" s="218" t="s">
        <v>969</v>
      </c>
      <c r="R34" s="722"/>
    </row>
    <row r="35" spans="2:18" x14ac:dyDescent="0.25">
      <c r="B35" s="717"/>
      <c r="C35" s="795"/>
      <c r="D35" s="722"/>
      <c r="E35" s="793"/>
      <c r="F35" s="795"/>
      <c r="G35" s="793"/>
      <c r="H35" s="8"/>
      <c r="I35" s="795"/>
      <c r="J35" s="793"/>
      <c r="K35" s="72"/>
      <c r="L35" s="72"/>
      <c r="M35" s="218" t="s">
        <v>966</v>
      </c>
      <c r="N35" s="8"/>
      <c r="O35" s="795"/>
      <c r="P35" s="793"/>
      <c r="Q35" s="218" t="s">
        <v>970</v>
      </c>
      <c r="R35" s="722"/>
    </row>
    <row r="36" spans="2:18" x14ac:dyDescent="0.25">
      <c r="B36" s="717"/>
      <c r="C36" s="795"/>
      <c r="D36" s="722"/>
      <c r="E36" s="793"/>
      <c r="F36" s="795"/>
      <c r="G36" s="793"/>
      <c r="H36" s="8"/>
      <c r="I36" s="795"/>
      <c r="J36" s="793"/>
      <c r="K36" s="72"/>
      <c r="L36" s="72"/>
      <c r="M36" s="218" t="s">
        <v>967</v>
      </c>
      <c r="N36" s="8"/>
      <c r="O36" s="795"/>
      <c r="P36" s="793"/>
      <c r="Q36" s="218" t="s">
        <v>971</v>
      </c>
      <c r="R36" s="722"/>
    </row>
    <row r="37" spans="2:18" x14ac:dyDescent="0.25">
      <c r="B37" s="717"/>
      <c r="C37" s="795"/>
      <c r="D37" s="722"/>
      <c r="E37" s="793"/>
      <c r="F37" s="795"/>
      <c r="G37" s="793"/>
      <c r="H37" s="8"/>
      <c r="I37" s="795"/>
      <c r="J37" s="793"/>
      <c r="K37" s="72"/>
      <c r="L37" s="72"/>
      <c r="M37" s="218" t="s">
        <v>972</v>
      </c>
      <c r="N37" s="8"/>
      <c r="O37" s="795"/>
      <c r="P37" s="793"/>
      <c r="Q37" s="218" t="s">
        <v>973</v>
      </c>
      <c r="R37" s="722"/>
    </row>
    <row r="38" spans="2:18" x14ac:dyDescent="0.25">
      <c r="B38" s="717"/>
      <c r="C38" s="795"/>
      <c r="D38" s="722"/>
      <c r="E38" s="793"/>
      <c r="F38" s="795"/>
      <c r="G38" s="793"/>
      <c r="H38" s="8"/>
      <c r="I38" s="795"/>
      <c r="J38" s="793"/>
      <c r="K38" s="72"/>
      <c r="L38" s="72"/>
      <c r="M38" s="218" t="s">
        <v>974</v>
      </c>
      <c r="N38" s="8"/>
      <c r="O38" s="795"/>
      <c r="P38" s="793"/>
      <c r="Q38" s="218" t="s">
        <v>975</v>
      </c>
      <c r="R38" s="722"/>
    </row>
    <row r="39" spans="2:18" x14ac:dyDescent="0.25">
      <c r="B39" s="717"/>
      <c r="C39" s="795"/>
      <c r="D39" s="722"/>
      <c r="E39" s="793"/>
      <c r="F39" s="795"/>
      <c r="G39" s="793"/>
      <c r="H39" s="8"/>
      <c r="I39" s="795"/>
      <c r="J39" s="793"/>
      <c r="K39" s="72"/>
      <c r="L39" s="72"/>
      <c r="M39" s="218" t="s">
        <v>968</v>
      </c>
      <c r="N39" s="8"/>
      <c r="O39" s="795"/>
      <c r="P39" s="793"/>
      <c r="Q39" s="218" t="s">
        <v>976</v>
      </c>
      <c r="R39" s="722"/>
    </row>
    <row r="40" spans="2:18" x14ac:dyDescent="0.25">
      <c r="B40" s="717"/>
      <c r="C40" s="795"/>
      <c r="D40" s="722"/>
      <c r="E40" s="793"/>
      <c r="F40" s="795"/>
      <c r="G40" s="793"/>
      <c r="H40" s="8"/>
      <c r="I40" s="795"/>
      <c r="J40" s="793"/>
      <c r="K40" s="72"/>
      <c r="L40" s="72"/>
      <c r="M40" s="218" t="s">
        <v>969</v>
      </c>
      <c r="N40" s="8"/>
      <c r="O40" s="795"/>
      <c r="P40" s="793"/>
      <c r="Q40" s="218" t="s">
        <v>977</v>
      </c>
      <c r="R40" s="722"/>
    </row>
    <row r="41" spans="2:18" x14ac:dyDescent="0.25">
      <c r="B41" s="717"/>
      <c r="C41" s="795"/>
      <c r="D41" s="722"/>
      <c r="E41" s="793"/>
      <c r="F41" s="795"/>
      <c r="G41" s="793"/>
      <c r="H41" s="8"/>
      <c r="I41" s="795"/>
      <c r="J41" s="793"/>
      <c r="K41" s="72"/>
      <c r="L41" s="72"/>
      <c r="M41" s="218" t="s">
        <v>970</v>
      </c>
      <c r="N41" s="8"/>
      <c r="O41" s="795"/>
      <c r="P41" s="793"/>
      <c r="Q41" s="218" t="s">
        <v>867</v>
      </c>
      <c r="R41" s="722"/>
    </row>
    <row r="42" spans="2:18" x14ac:dyDescent="0.25">
      <c r="B42" s="717"/>
      <c r="C42" s="795"/>
      <c r="D42" s="722"/>
      <c r="E42" s="793"/>
      <c r="F42" s="795"/>
      <c r="G42" s="793"/>
      <c r="H42" s="8"/>
      <c r="I42" s="795"/>
      <c r="J42" s="793"/>
      <c r="K42" s="72"/>
      <c r="L42" s="72"/>
      <c r="M42" s="218" t="s">
        <v>971</v>
      </c>
      <c r="N42" s="8"/>
      <c r="O42" s="795"/>
      <c r="P42" s="793"/>
      <c r="Q42" s="218" t="s">
        <v>978</v>
      </c>
      <c r="R42" s="722"/>
    </row>
    <row r="43" spans="2:18" x14ac:dyDescent="0.25">
      <c r="B43" s="717"/>
      <c r="C43" s="795"/>
      <c r="D43" s="722"/>
      <c r="E43" s="793"/>
      <c r="F43" s="795"/>
      <c r="G43" s="793"/>
      <c r="H43" s="8"/>
      <c r="I43" s="795"/>
      <c r="J43" s="793"/>
      <c r="K43" s="72"/>
      <c r="L43" s="72"/>
      <c r="M43" s="218" t="s">
        <v>973</v>
      </c>
      <c r="N43" s="8"/>
      <c r="O43" s="795"/>
      <c r="P43" s="793"/>
      <c r="Q43" s="218" t="s">
        <v>979</v>
      </c>
      <c r="R43" s="722"/>
    </row>
    <row r="44" spans="2:18" x14ac:dyDescent="0.25">
      <c r="B44" s="717"/>
      <c r="C44" s="795"/>
      <c r="D44" s="722"/>
      <c r="E44" s="793"/>
      <c r="F44" s="795"/>
      <c r="G44" s="793"/>
      <c r="H44" s="8"/>
      <c r="I44" s="795"/>
      <c r="J44" s="793"/>
      <c r="K44" s="72"/>
      <c r="L44" s="72"/>
      <c r="M44" s="218" t="s">
        <v>975</v>
      </c>
      <c r="N44" s="8"/>
      <c r="O44" s="795"/>
      <c r="P44" s="793"/>
      <c r="Q44" s="218" t="s">
        <v>980</v>
      </c>
      <c r="R44" s="722"/>
    </row>
    <row r="45" spans="2:18" x14ac:dyDescent="0.25">
      <c r="B45" s="717"/>
      <c r="C45" s="795"/>
      <c r="D45" s="722"/>
      <c r="E45" s="793"/>
      <c r="F45" s="795"/>
      <c r="G45" s="793"/>
      <c r="H45" s="8"/>
      <c r="I45" s="795"/>
      <c r="J45" s="793"/>
      <c r="K45" s="72"/>
      <c r="L45" s="72"/>
      <c r="M45" s="218" t="s">
        <v>976</v>
      </c>
      <c r="N45" s="8"/>
      <c r="O45" s="795"/>
      <c r="P45" s="793"/>
      <c r="Q45" s="218" t="s">
        <v>981</v>
      </c>
      <c r="R45" s="722"/>
    </row>
    <row r="46" spans="2:18" x14ac:dyDescent="0.25">
      <c r="B46" s="717"/>
      <c r="C46" s="795"/>
      <c r="D46" s="722"/>
      <c r="E46" s="793"/>
      <c r="F46" s="795"/>
      <c r="G46" s="793"/>
      <c r="H46" s="8"/>
      <c r="I46" s="795"/>
      <c r="J46" s="793"/>
      <c r="K46" s="72"/>
      <c r="L46" s="72"/>
      <c r="M46" s="218" t="s">
        <v>977</v>
      </c>
      <c r="N46" s="8"/>
      <c r="O46" s="795"/>
      <c r="P46" s="793"/>
      <c r="Q46" s="218" t="s">
        <v>982</v>
      </c>
      <c r="R46" s="722"/>
    </row>
    <row r="47" spans="2:18" x14ac:dyDescent="0.25">
      <c r="B47" s="717"/>
      <c r="C47" s="795"/>
      <c r="D47" s="722"/>
      <c r="E47" s="793"/>
      <c r="F47" s="795"/>
      <c r="G47" s="793"/>
      <c r="H47" s="8"/>
      <c r="I47" s="795"/>
      <c r="J47" s="793"/>
      <c r="K47" s="72"/>
      <c r="L47" s="72"/>
      <c r="M47" s="218" t="s">
        <v>867</v>
      </c>
      <c r="N47" s="8"/>
      <c r="O47" s="795"/>
      <c r="P47" s="793"/>
      <c r="Q47" s="218" t="s">
        <v>983</v>
      </c>
      <c r="R47" s="722"/>
    </row>
    <row r="48" spans="2:18" x14ac:dyDescent="0.25">
      <c r="B48" s="717"/>
      <c r="C48" s="795"/>
      <c r="D48" s="722"/>
      <c r="E48" s="793"/>
      <c r="F48" s="795"/>
      <c r="G48" s="793"/>
      <c r="H48" s="8"/>
      <c r="I48" s="795"/>
      <c r="J48" s="793"/>
      <c r="K48" s="72"/>
      <c r="L48" s="72"/>
      <c r="M48" s="218" t="s">
        <v>984</v>
      </c>
      <c r="N48" s="8"/>
      <c r="O48" s="795"/>
      <c r="P48" s="793"/>
      <c r="Q48" s="218" t="s">
        <v>985</v>
      </c>
      <c r="R48" s="722"/>
    </row>
    <row r="49" spans="2:18" x14ac:dyDescent="0.25">
      <c r="B49" s="717"/>
      <c r="C49" s="795"/>
      <c r="D49" s="722"/>
      <c r="E49" s="793"/>
      <c r="F49" s="795"/>
      <c r="G49" s="793"/>
      <c r="H49" s="8"/>
      <c r="I49" s="795"/>
      <c r="J49" s="793"/>
      <c r="K49" s="72"/>
      <c r="L49" s="72"/>
      <c r="M49" s="218" t="s">
        <v>978</v>
      </c>
      <c r="N49" s="8"/>
      <c r="O49" s="795"/>
      <c r="P49" s="793"/>
      <c r="Q49" s="218" t="s">
        <v>986</v>
      </c>
      <c r="R49" s="722"/>
    </row>
    <row r="50" spans="2:18" x14ac:dyDescent="0.25">
      <c r="B50" s="717"/>
      <c r="C50" s="795"/>
      <c r="D50" s="722"/>
      <c r="E50" s="793"/>
      <c r="F50" s="795"/>
      <c r="G50" s="793"/>
      <c r="H50" s="8"/>
      <c r="I50" s="795"/>
      <c r="J50" s="793"/>
      <c r="K50" s="72"/>
      <c r="L50" s="72"/>
      <c r="M50" s="218" t="s">
        <v>979</v>
      </c>
      <c r="N50" s="8"/>
      <c r="O50" s="795"/>
      <c r="P50" s="793"/>
      <c r="Q50" s="218" t="s">
        <v>987</v>
      </c>
      <c r="R50" s="722"/>
    </row>
    <row r="51" spans="2:18" x14ac:dyDescent="0.25">
      <c r="B51" s="717"/>
      <c r="C51" s="795"/>
      <c r="D51" s="722"/>
      <c r="E51" s="793"/>
      <c r="F51" s="795"/>
      <c r="G51" s="793"/>
      <c r="H51" s="8"/>
      <c r="I51" s="795"/>
      <c r="J51" s="793"/>
      <c r="K51" s="72"/>
      <c r="L51" s="72"/>
      <c r="M51" s="218" t="s">
        <v>988</v>
      </c>
      <c r="N51" s="8"/>
      <c r="O51" s="795"/>
      <c r="P51" s="793"/>
      <c r="Q51" s="218" t="s">
        <v>989</v>
      </c>
      <c r="R51" s="722"/>
    </row>
    <row r="52" spans="2:18" x14ac:dyDescent="0.25">
      <c r="B52" s="717"/>
      <c r="C52" s="795"/>
      <c r="D52" s="722"/>
      <c r="E52" s="793"/>
      <c r="F52" s="795"/>
      <c r="G52" s="793"/>
      <c r="H52" s="8"/>
      <c r="I52" s="795"/>
      <c r="J52" s="793"/>
      <c r="K52" s="72"/>
      <c r="L52" s="72"/>
      <c r="M52" s="218" t="s">
        <v>980</v>
      </c>
      <c r="N52" s="8"/>
      <c r="O52" s="795"/>
      <c r="P52" s="793"/>
      <c r="Q52" s="218" t="s">
        <v>990</v>
      </c>
      <c r="R52" s="722"/>
    </row>
    <row r="53" spans="2:18" x14ac:dyDescent="0.25">
      <c r="B53" s="717"/>
      <c r="C53" s="795"/>
      <c r="D53" s="722"/>
      <c r="E53" s="793"/>
      <c r="F53" s="795"/>
      <c r="G53" s="793"/>
      <c r="H53" s="8"/>
      <c r="I53" s="795"/>
      <c r="J53" s="793"/>
      <c r="K53" s="72"/>
      <c r="L53" s="72"/>
      <c r="M53" s="218" t="s">
        <v>981</v>
      </c>
      <c r="N53" s="8"/>
      <c r="O53" s="795"/>
      <c r="P53" s="793"/>
      <c r="Q53" s="218" t="s">
        <v>991</v>
      </c>
      <c r="R53" s="722"/>
    </row>
    <row r="54" spans="2:18" x14ac:dyDescent="0.25">
      <c r="B54" s="717"/>
      <c r="C54" s="795"/>
      <c r="D54" s="722"/>
      <c r="E54" s="793"/>
      <c r="F54" s="795"/>
      <c r="G54" s="793"/>
      <c r="H54" s="8"/>
      <c r="I54" s="795"/>
      <c r="J54" s="793"/>
      <c r="K54" s="136" t="s">
        <v>879</v>
      </c>
      <c r="L54" s="72" t="s">
        <v>880</v>
      </c>
      <c r="M54" s="218" t="s">
        <v>982</v>
      </c>
      <c r="N54" s="8"/>
      <c r="O54" s="795"/>
      <c r="P54" s="793"/>
      <c r="Q54" s="218" t="s">
        <v>992</v>
      </c>
      <c r="R54" s="722"/>
    </row>
    <row r="55" spans="2:18" x14ac:dyDescent="0.25">
      <c r="B55" s="717"/>
      <c r="C55" s="795"/>
      <c r="D55" s="722"/>
      <c r="E55" s="793"/>
      <c r="F55" s="795"/>
      <c r="G55" s="793"/>
      <c r="H55" s="8"/>
      <c r="I55" s="795"/>
      <c r="J55" s="793"/>
      <c r="K55" s="72" t="s">
        <v>896</v>
      </c>
      <c r="L55" s="72" t="s">
        <v>880</v>
      </c>
      <c r="M55" s="218" t="s">
        <v>993</v>
      </c>
      <c r="N55" s="8"/>
      <c r="O55" s="795"/>
      <c r="P55" s="793"/>
      <c r="Q55" s="218" t="s">
        <v>994</v>
      </c>
      <c r="R55" s="722"/>
    </row>
    <row r="56" spans="2:18" x14ac:dyDescent="0.25">
      <c r="B56" s="717"/>
      <c r="C56" s="795"/>
      <c r="D56" s="722"/>
      <c r="E56" s="793"/>
      <c r="F56" s="795"/>
      <c r="G56" s="793"/>
      <c r="H56" s="8"/>
      <c r="I56" s="795"/>
      <c r="J56" s="793"/>
      <c r="K56" s="72"/>
      <c r="L56" s="72"/>
      <c r="M56" s="218" t="s">
        <v>983</v>
      </c>
      <c r="N56" s="8"/>
      <c r="O56" s="795"/>
      <c r="P56" s="793"/>
      <c r="Q56" s="218" t="s">
        <v>995</v>
      </c>
      <c r="R56" s="722"/>
    </row>
    <row r="57" spans="2:18" x14ac:dyDescent="0.25">
      <c r="B57" s="717"/>
      <c r="C57" s="795"/>
      <c r="D57" s="722"/>
      <c r="E57" s="793"/>
      <c r="F57" s="795"/>
      <c r="G57" s="793"/>
      <c r="H57" s="8"/>
      <c r="I57" s="795"/>
      <c r="J57" s="793"/>
      <c r="K57" s="72"/>
      <c r="L57" s="72"/>
      <c r="M57" s="218" t="s">
        <v>985</v>
      </c>
      <c r="N57" s="8"/>
      <c r="O57" s="795"/>
      <c r="P57" s="793"/>
      <c r="Q57" s="218" t="s">
        <v>996</v>
      </c>
      <c r="R57" s="722"/>
    </row>
    <row r="58" spans="2:18" x14ac:dyDescent="0.25">
      <c r="B58" s="717"/>
      <c r="C58" s="795"/>
      <c r="D58" s="722"/>
      <c r="E58" s="793"/>
      <c r="F58" s="795"/>
      <c r="G58" s="793"/>
      <c r="H58" s="8"/>
      <c r="I58" s="795"/>
      <c r="J58" s="793"/>
      <c r="K58" s="72"/>
      <c r="L58" s="72"/>
      <c r="M58" s="218" t="s">
        <v>986</v>
      </c>
      <c r="N58" s="8"/>
      <c r="O58" s="795"/>
      <c r="P58" s="793"/>
      <c r="Q58" s="218" t="s">
        <v>997</v>
      </c>
      <c r="R58" s="722"/>
    </row>
    <row r="59" spans="2:18" x14ac:dyDescent="0.25">
      <c r="B59" s="717"/>
      <c r="C59" s="795"/>
      <c r="D59" s="722"/>
      <c r="E59" s="793"/>
      <c r="F59" s="795"/>
      <c r="G59" s="793"/>
      <c r="H59" s="8"/>
      <c r="I59" s="795"/>
      <c r="J59" s="793"/>
      <c r="K59" s="72"/>
      <c r="L59" s="72"/>
      <c r="M59" s="218" t="s">
        <v>987</v>
      </c>
      <c r="N59" s="8"/>
      <c r="O59" s="795"/>
      <c r="P59" s="793"/>
      <c r="Q59" s="218" t="s">
        <v>998</v>
      </c>
      <c r="R59" s="722"/>
    </row>
    <row r="60" spans="2:18" x14ac:dyDescent="0.25">
      <c r="B60" s="717"/>
      <c r="C60" s="795"/>
      <c r="D60" s="722"/>
      <c r="E60" s="793"/>
      <c r="F60" s="795"/>
      <c r="G60" s="793"/>
      <c r="H60" s="8"/>
      <c r="I60" s="795"/>
      <c r="J60" s="793"/>
      <c r="K60" s="72"/>
      <c r="L60" s="72"/>
      <c r="M60" s="218" t="s">
        <v>989</v>
      </c>
      <c r="N60" s="8"/>
      <c r="O60" s="795"/>
      <c r="P60" s="793"/>
      <c r="Q60" s="218" t="s">
        <v>999</v>
      </c>
      <c r="R60" s="722"/>
    </row>
    <row r="61" spans="2:18" x14ac:dyDescent="0.25">
      <c r="B61" s="717"/>
      <c r="C61" s="795"/>
      <c r="D61" s="722"/>
      <c r="E61" s="793"/>
      <c r="F61" s="795"/>
      <c r="G61" s="793"/>
      <c r="H61" s="8"/>
      <c r="I61" s="795"/>
      <c r="J61" s="793"/>
      <c r="K61" s="72"/>
      <c r="L61" s="72"/>
      <c r="M61" s="218" t="s">
        <v>990</v>
      </c>
      <c r="N61" s="8"/>
      <c r="O61" s="795"/>
      <c r="P61" s="793"/>
      <c r="Q61" s="218" t="s">
        <v>1000</v>
      </c>
      <c r="R61" s="722"/>
    </row>
    <row r="62" spans="2:18" x14ac:dyDescent="0.25">
      <c r="B62" s="717"/>
      <c r="C62" s="795"/>
      <c r="D62" s="722"/>
      <c r="E62" s="793"/>
      <c r="F62" s="795"/>
      <c r="G62" s="793"/>
      <c r="H62" s="8"/>
      <c r="I62" s="795"/>
      <c r="J62" s="793"/>
      <c r="K62" s="72"/>
      <c r="L62" s="72"/>
      <c r="M62" s="218" t="s">
        <v>1001</v>
      </c>
      <c r="N62" s="8"/>
      <c r="O62" s="795"/>
      <c r="P62" s="793"/>
      <c r="Q62" s="218" t="s">
        <v>1002</v>
      </c>
      <c r="R62" s="722"/>
    </row>
    <row r="63" spans="2:18" x14ac:dyDescent="0.25">
      <c r="B63" s="717"/>
      <c r="C63" s="795"/>
      <c r="D63" s="722"/>
      <c r="E63" s="793"/>
      <c r="F63" s="795"/>
      <c r="G63" s="793"/>
      <c r="H63" s="8"/>
      <c r="I63" s="795"/>
      <c r="J63" s="793"/>
      <c r="K63" s="72"/>
      <c r="L63" s="72"/>
      <c r="M63" s="218" t="s">
        <v>991</v>
      </c>
      <c r="N63" s="8"/>
      <c r="O63" s="795"/>
      <c r="P63" s="793"/>
      <c r="Q63" s="218" t="s">
        <v>1003</v>
      </c>
      <c r="R63" s="722"/>
    </row>
    <row r="64" spans="2:18" x14ac:dyDescent="0.25">
      <c r="B64" s="717"/>
      <c r="C64" s="795"/>
      <c r="D64" s="722"/>
      <c r="E64" s="793"/>
      <c r="F64" s="795"/>
      <c r="G64" s="793"/>
      <c r="H64" s="8"/>
      <c r="I64" s="795"/>
      <c r="J64" s="793"/>
      <c r="K64" s="72"/>
      <c r="L64" s="72"/>
      <c r="M64" s="218" t="s">
        <v>992</v>
      </c>
      <c r="N64" s="8"/>
      <c r="O64" s="795"/>
      <c r="P64" s="793"/>
      <c r="Q64" s="218" t="s">
        <v>1004</v>
      </c>
      <c r="R64" s="722"/>
    </row>
    <row r="65" spans="2:18" x14ac:dyDescent="0.25">
      <c r="B65" s="717"/>
      <c r="C65" s="795"/>
      <c r="D65" s="722"/>
      <c r="E65" s="793"/>
      <c r="F65" s="795"/>
      <c r="G65" s="793"/>
      <c r="H65" s="8"/>
      <c r="I65" s="795"/>
      <c r="J65" s="793"/>
      <c r="K65" s="72"/>
      <c r="L65" s="72"/>
      <c r="M65" s="218" t="s">
        <v>994</v>
      </c>
      <c r="N65" s="8"/>
      <c r="O65" s="795"/>
      <c r="P65" s="793"/>
      <c r="Q65" s="218" t="s">
        <v>1005</v>
      </c>
      <c r="R65" s="722"/>
    </row>
    <row r="66" spans="2:18" x14ac:dyDescent="0.25">
      <c r="B66" s="717"/>
      <c r="C66" s="795"/>
      <c r="D66" s="722"/>
      <c r="E66" s="793"/>
      <c r="F66" s="795"/>
      <c r="G66" s="793"/>
      <c r="H66" s="8"/>
      <c r="I66" s="795"/>
      <c r="J66" s="793"/>
      <c r="K66" s="72"/>
      <c r="L66" s="72"/>
      <c r="M66" s="218" t="s">
        <v>995</v>
      </c>
      <c r="N66" s="8"/>
      <c r="O66" s="795"/>
      <c r="P66" s="793"/>
      <c r="Q66" s="218" t="s">
        <v>1006</v>
      </c>
      <c r="R66" s="722"/>
    </row>
    <row r="67" spans="2:18" x14ac:dyDescent="0.25">
      <c r="B67" s="717"/>
      <c r="C67" s="795"/>
      <c r="D67" s="722"/>
      <c r="E67" s="793"/>
      <c r="F67" s="795"/>
      <c r="G67" s="793"/>
      <c r="H67" s="8"/>
      <c r="I67" s="795"/>
      <c r="J67" s="793"/>
      <c r="K67" s="72"/>
      <c r="L67" s="72"/>
      <c r="M67" s="218" t="s">
        <v>996</v>
      </c>
      <c r="N67" s="8"/>
      <c r="O67" s="795"/>
      <c r="P67" s="793"/>
      <c r="Q67" s="218" t="s">
        <v>1007</v>
      </c>
      <c r="R67" s="722"/>
    </row>
    <row r="68" spans="2:18" x14ac:dyDescent="0.25">
      <c r="B68" s="717"/>
      <c r="C68" s="795"/>
      <c r="D68" s="722"/>
      <c r="E68" s="793"/>
      <c r="F68" s="795"/>
      <c r="G68" s="793"/>
      <c r="H68" s="8"/>
      <c r="I68" s="795"/>
      <c r="J68" s="793"/>
      <c r="K68" s="72"/>
      <c r="L68" s="72"/>
      <c r="M68" s="218" t="s">
        <v>997</v>
      </c>
      <c r="N68" s="8"/>
      <c r="O68" s="795"/>
      <c r="P68" s="793"/>
      <c r="Q68" s="218" t="s">
        <v>1008</v>
      </c>
      <c r="R68" s="722"/>
    </row>
    <row r="69" spans="2:18" x14ac:dyDescent="0.25">
      <c r="B69" s="717"/>
      <c r="C69" s="795"/>
      <c r="D69" s="722"/>
      <c r="E69" s="793"/>
      <c r="F69" s="795"/>
      <c r="G69" s="793"/>
      <c r="H69" s="8"/>
      <c r="I69" s="795"/>
      <c r="J69" s="793"/>
      <c r="K69" s="72"/>
      <c r="L69" s="72"/>
      <c r="M69" s="218" t="s">
        <v>998</v>
      </c>
      <c r="N69" s="8"/>
      <c r="O69" s="795"/>
      <c r="P69" s="793"/>
      <c r="Q69" s="218" t="s">
        <v>1009</v>
      </c>
      <c r="R69" s="722"/>
    </row>
    <row r="70" spans="2:18" x14ac:dyDescent="0.25">
      <c r="B70" s="717"/>
      <c r="C70" s="795"/>
      <c r="D70" s="722"/>
      <c r="E70" s="793"/>
      <c r="F70" s="795"/>
      <c r="G70" s="793"/>
      <c r="H70" s="8"/>
      <c r="I70" s="795"/>
      <c r="J70" s="793"/>
      <c r="K70" s="72"/>
      <c r="L70" s="72"/>
      <c r="M70" s="218" t="s">
        <v>999</v>
      </c>
      <c r="N70" s="8"/>
      <c r="O70" s="795"/>
      <c r="P70" s="793"/>
      <c r="Q70" s="218" t="s">
        <v>1010</v>
      </c>
      <c r="R70" s="722"/>
    </row>
    <row r="71" spans="2:18" x14ac:dyDescent="0.25">
      <c r="B71" s="717"/>
      <c r="C71" s="795"/>
      <c r="D71" s="722"/>
      <c r="E71" s="793"/>
      <c r="F71" s="795"/>
      <c r="G71" s="793"/>
      <c r="H71" s="8"/>
      <c r="I71" s="795"/>
      <c r="J71" s="793"/>
      <c r="K71" s="72"/>
      <c r="L71" s="72"/>
      <c r="M71" s="218" t="s">
        <v>1011</v>
      </c>
      <c r="N71" s="8"/>
      <c r="O71" s="795"/>
      <c r="P71" s="793"/>
      <c r="Q71" s="218" t="s">
        <v>1012</v>
      </c>
      <c r="R71" s="722"/>
    </row>
    <row r="72" spans="2:18" x14ac:dyDescent="0.25">
      <c r="B72" s="717"/>
      <c r="C72" s="795"/>
      <c r="D72" s="722"/>
      <c r="E72" s="793"/>
      <c r="F72" s="795"/>
      <c r="G72" s="793"/>
      <c r="H72" s="8"/>
      <c r="I72" s="795"/>
      <c r="J72" s="793"/>
      <c r="K72" s="72"/>
      <c r="L72" s="72"/>
      <c r="M72" s="218" t="s">
        <v>1013</v>
      </c>
      <c r="N72" s="8"/>
      <c r="O72" s="795"/>
      <c r="P72" s="793"/>
      <c r="Q72" s="218"/>
      <c r="R72" s="722"/>
    </row>
    <row r="73" spans="2:18" x14ac:dyDescent="0.25">
      <c r="B73" s="717"/>
      <c r="C73" s="795"/>
      <c r="D73" s="722"/>
      <c r="E73" s="793"/>
      <c r="F73" s="795"/>
      <c r="G73" s="793"/>
      <c r="H73" s="8"/>
      <c r="I73" s="795"/>
      <c r="J73" s="793"/>
      <c r="K73" s="72"/>
      <c r="L73" s="72"/>
      <c r="M73" s="218" t="s">
        <v>1000</v>
      </c>
      <c r="N73" s="8"/>
      <c r="O73" s="795"/>
      <c r="P73" s="793"/>
      <c r="R73" s="722"/>
    </row>
    <row r="74" spans="2:18" x14ac:dyDescent="0.25">
      <c r="B74" s="717"/>
      <c r="C74" s="795"/>
      <c r="D74" s="722"/>
      <c r="E74" s="793"/>
      <c r="F74" s="795"/>
      <c r="G74" s="793"/>
      <c r="H74" s="8"/>
      <c r="I74" s="795"/>
      <c r="J74" s="793"/>
      <c r="K74" s="72"/>
      <c r="L74" s="72"/>
      <c r="M74" s="218" t="s">
        <v>1002</v>
      </c>
      <c r="N74" s="8"/>
      <c r="O74" s="795"/>
      <c r="P74" s="793"/>
      <c r="R74" s="722"/>
    </row>
    <row r="75" spans="2:18" x14ac:dyDescent="0.25">
      <c r="B75" s="717"/>
      <c r="C75" s="795"/>
      <c r="D75" s="722"/>
      <c r="E75" s="793"/>
      <c r="F75" s="795"/>
      <c r="G75" s="793"/>
      <c r="H75" s="8"/>
      <c r="I75" s="795"/>
      <c r="J75" s="793"/>
      <c r="K75" s="72"/>
      <c r="L75" s="72"/>
      <c r="M75" s="218" t="s">
        <v>1003</v>
      </c>
      <c r="N75" s="8"/>
      <c r="O75" s="795"/>
      <c r="P75" s="793"/>
      <c r="R75" s="722"/>
    </row>
    <row r="76" spans="2:18" x14ac:dyDescent="0.25">
      <c r="B76" s="717"/>
      <c r="C76" s="795"/>
      <c r="D76" s="722"/>
      <c r="E76" s="793"/>
      <c r="F76" s="795"/>
      <c r="G76" s="793"/>
      <c r="H76" s="8"/>
      <c r="I76" s="795"/>
      <c r="J76" s="793"/>
      <c r="K76" s="72"/>
      <c r="L76" s="72"/>
      <c r="M76" s="218" t="s">
        <v>1004</v>
      </c>
      <c r="N76" s="8"/>
      <c r="O76" s="795"/>
      <c r="P76" s="793"/>
      <c r="R76" s="722"/>
    </row>
    <row r="77" spans="2:18" x14ac:dyDescent="0.25">
      <c r="B77" s="717"/>
      <c r="C77" s="795"/>
      <c r="D77" s="722"/>
      <c r="E77" s="793"/>
      <c r="F77" s="795"/>
      <c r="G77" s="793"/>
      <c r="H77" s="8"/>
      <c r="I77" s="795"/>
      <c r="J77" s="793"/>
      <c r="K77" s="72"/>
      <c r="L77" s="72"/>
      <c r="M77" s="218" t="s">
        <v>1005</v>
      </c>
      <c r="N77" s="8"/>
      <c r="O77" s="795"/>
      <c r="P77" s="793"/>
      <c r="R77" s="722"/>
    </row>
    <row r="78" spans="2:18" x14ac:dyDescent="0.25">
      <c r="B78" s="717"/>
      <c r="C78" s="795"/>
      <c r="D78" s="722"/>
      <c r="E78" s="793"/>
      <c r="F78" s="795"/>
      <c r="G78" s="793"/>
      <c r="H78" s="8"/>
      <c r="I78" s="795"/>
      <c r="J78" s="793"/>
      <c r="K78" s="72"/>
      <c r="L78" s="72"/>
      <c r="M78" s="218" t="s">
        <v>1014</v>
      </c>
      <c r="N78" s="8"/>
      <c r="O78" s="795"/>
      <c r="P78" s="793"/>
      <c r="Q78" s="218"/>
      <c r="R78" s="722"/>
    </row>
    <row r="79" spans="2:18" x14ac:dyDescent="0.25">
      <c r="B79" s="717"/>
      <c r="C79" s="795"/>
      <c r="D79" s="722"/>
      <c r="E79" s="793"/>
      <c r="F79" s="795"/>
      <c r="G79" s="793"/>
      <c r="H79" s="8"/>
      <c r="I79" s="795"/>
      <c r="J79" s="793"/>
      <c r="K79" s="72"/>
      <c r="L79" s="72"/>
      <c r="M79" s="218" t="s">
        <v>1006</v>
      </c>
      <c r="N79" s="8"/>
      <c r="O79" s="795"/>
      <c r="P79" s="793"/>
      <c r="R79" s="722"/>
    </row>
    <row r="80" spans="2:18" x14ac:dyDescent="0.25">
      <c r="B80" s="717"/>
      <c r="C80" s="795"/>
      <c r="D80" s="722"/>
      <c r="E80" s="793"/>
      <c r="F80" s="795"/>
      <c r="G80" s="793"/>
      <c r="H80" s="8"/>
      <c r="I80" s="795"/>
      <c r="J80" s="793"/>
      <c r="K80" s="72"/>
      <c r="L80" s="72"/>
      <c r="M80" s="218" t="s">
        <v>1015</v>
      </c>
      <c r="N80" s="8"/>
      <c r="O80" s="795"/>
      <c r="P80" s="793"/>
      <c r="Q80" s="218"/>
      <c r="R80" s="722"/>
    </row>
    <row r="81" spans="2:18" x14ac:dyDescent="0.25">
      <c r="B81" s="717"/>
      <c r="C81" s="795"/>
      <c r="D81" s="722"/>
      <c r="E81" s="793"/>
      <c r="F81" s="795"/>
      <c r="G81" s="793"/>
      <c r="H81" s="8"/>
      <c r="I81" s="795"/>
      <c r="J81" s="793"/>
      <c r="K81" s="72"/>
      <c r="L81" s="72"/>
      <c r="M81" s="218" t="s">
        <v>1007</v>
      </c>
      <c r="N81" s="8"/>
      <c r="O81" s="795"/>
      <c r="P81" s="793"/>
      <c r="R81" s="722"/>
    </row>
    <row r="82" spans="2:18" x14ac:dyDescent="0.25">
      <c r="B82" s="717"/>
      <c r="C82" s="795"/>
      <c r="D82" s="722"/>
      <c r="E82" s="793"/>
      <c r="F82" s="795"/>
      <c r="G82" s="793"/>
      <c r="H82" s="8"/>
      <c r="I82" s="795"/>
      <c r="J82" s="793"/>
      <c r="K82" s="72"/>
      <c r="L82" s="72"/>
      <c r="M82" s="218" t="s">
        <v>1008</v>
      </c>
      <c r="N82" s="8"/>
      <c r="O82" s="795"/>
      <c r="P82" s="793"/>
      <c r="R82" s="722"/>
    </row>
    <row r="83" spans="2:18" x14ac:dyDescent="0.25">
      <c r="B83" s="717"/>
      <c r="C83" s="795"/>
      <c r="D83" s="722"/>
      <c r="E83" s="793"/>
      <c r="F83" s="795"/>
      <c r="G83" s="793"/>
      <c r="H83" s="8"/>
      <c r="I83" s="795"/>
      <c r="J83" s="793"/>
      <c r="K83" s="72"/>
      <c r="L83" s="72"/>
      <c r="M83" s="218" t="s">
        <v>1009</v>
      </c>
      <c r="N83" s="8"/>
      <c r="O83" s="795"/>
      <c r="P83" s="793"/>
      <c r="R83" s="722"/>
    </row>
    <row r="84" spans="2:18" x14ac:dyDescent="0.25">
      <c r="B84" s="717"/>
      <c r="C84" s="795"/>
      <c r="D84" s="722"/>
      <c r="E84" s="793"/>
      <c r="F84" s="795"/>
      <c r="G84" s="793"/>
      <c r="H84" s="8"/>
      <c r="I84" s="795"/>
      <c r="J84" s="793"/>
      <c r="K84" s="72"/>
      <c r="L84" s="72"/>
      <c r="M84" s="218" t="s">
        <v>1010</v>
      </c>
      <c r="N84" s="8"/>
      <c r="O84" s="795"/>
      <c r="P84" s="793"/>
      <c r="R84" s="722"/>
    </row>
    <row r="85" spans="2:18" x14ac:dyDescent="0.25">
      <c r="B85" s="717"/>
      <c r="C85" s="795"/>
      <c r="D85" s="722"/>
      <c r="E85" s="793"/>
      <c r="F85" s="795"/>
      <c r="G85" s="793"/>
      <c r="H85" s="8"/>
      <c r="I85" s="795"/>
      <c r="J85" s="793"/>
      <c r="K85" s="72"/>
      <c r="L85" s="72"/>
      <c r="M85" s="218" t="s">
        <v>1012</v>
      </c>
      <c r="N85" s="8"/>
      <c r="O85" s="795"/>
      <c r="P85" s="793"/>
      <c r="R85" s="722"/>
    </row>
    <row r="86" spans="2:18" ht="15.75" thickBot="1" x14ac:dyDescent="0.3">
      <c r="B86" s="717"/>
      <c r="C86" s="796"/>
      <c r="D86" s="722"/>
      <c r="E86" s="793"/>
      <c r="F86" s="795"/>
      <c r="G86" s="793"/>
      <c r="H86" s="8"/>
      <c r="I86" s="795"/>
      <c r="J86" s="833"/>
      <c r="K86" s="72"/>
      <c r="L86" s="72"/>
      <c r="M86" s="234"/>
      <c r="N86" s="8"/>
      <c r="O86" s="795"/>
      <c r="P86" s="793"/>
      <c r="Q86" s="136"/>
      <c r="R86" s="722"/>
    </row>
    <row r="87" spans="2:18" ht="132.75" thickBot="1" x14ac:dyDescent="0.3">
      <c r="B87" s="710" t="s">
        <v>1016</v>
      </c>
      <c r="C87" s="718" t="s">
        <v>20</v>
      </c>
      <c r="D87" s="713" t="s">
        <v>1017</v>
      </c>
      <c r="E87" s="825" t="s">
        <v>1018</v>
      </c>
      <c r="F87" s="718" t="s">
        <v>412</v>
      </c>
      <c r="G87" s="792">
        <v>41319</v>
      </c>
      <c r="H87" s="21"/>
      <c r="I87" s="791" t="s">
        <v>412</v>
      </c>
      <c r="J87" s="825">
        <v>41319</v>
      </c>
      <c r="K87" s="75" t="s">
        <v>1019</v>
      </c>
      <c r="L87" s="75" t="s">
        <v>1020</v>
      </c>
      <c r="M87" s="87" t="s">
        <v>1021</v>
      </c>
      <c r="N87" s="220"/>
      <c r="O87" s="718" t="s">
        <v>403</v>
      </c>
      <c r="P87" s="792">
        <v>41383</v>
      </c>
      <c r="Q87" s="718" t="s">
        <v>865</v>
      </c>
      <c r="R87" s="221">
        <v>150320.5</v>
      </c>
    </row>
    <row r="88" spans="2:18" ht="15.75" thickBot="1" x14ac:dyDescent="0.3">
      <c r="B88" s="717"/>
      <c r="C88" s="796"/>
      <c r="D88" s="722"/>
      <c r="E88" s="793"/>
      <c r="F88" s="795"/>
      <c r="G88" s="793"/>
      <c r="H88" s="222"/>
      <c r="I88" s="795"/>
      <c r="J88" s="832"/>
      <c r="K88" s="157"/>
      <c r="L88" s="111"/>
      <c r="M88" s="246"/>
      <c r="N88" s="222"/>
      <c r="O88" s="795"/>
      <c r="P88" s="793"/>
      <c r="Q88" s="795"/>
      <c r="R88" s="46"/>
    </row>
    <row r="89" spans="2:18" x14ac:dyDescent="0.25">
      <c r="B89" s="710" t="s">
        <v>1022</v>
      </c>
      <c r="C89" s="789" t="s">
        <v>1023</v>
      </c>
      <c r="D89" s="797" t="s">
        <v>1024</v>
      </c>
      <c r="E89" s="825">
        <v>41384</v>
      </c>
      <c r="F89" s="718" t="s">
        <v>25</v>
      </c>
      <c r="G89" s="792">
        <v>41401</v>
      </c>
      <c r="H89" s="8"/>
      <c r="I89" s="718" t="s">
        <v>25</v>
      </c>
      <c r="J89" s="793">
        <v>41407</v>
      </c>
      <c r="K89" s="42" t="s">
        <v>921</v>
      </c>
      <c r="L89" s="42" t="s">
        <v>1025</v>
      </c>
      <c r="M89" s="217" t="s">
        <v>729</v>
      </c>
      <c r="N89" s="8"/>
      <c r="O89" s="718" t="s">
        <v>764</v>
      </c>
      <c r="P89" s="792">
        <v>41418</v>
      </c>
      <c r="Q89" s="797" t="s">
        <v>1026</v>
      </c>
      <c r="R89" s="797" t="s">
        <v>1027</v>
      </c>
    </row>
    <row r="90" spans="2:18" x14ac:dyDescent="0.25">
      <c r="B90" s="717"/>
      <c r="C90" s="800"/>
      <c r="D90" s="798"/>
      <c r="E90" s="793"/>
      <c r="F90" s="795"/>
      <c r="G90" s="793"/>
      <c r="H90" s="8"/>
      <c r="I90" s="795"/>
      <c r="J90" s="795"/>
      <c r="K90" s="243" t="s">
        <v>921</v>
      </c>
      <c r="L90" s="42" t="s">
        <v>1025</v>
      </c>
      <c r="M90" s="218" t="s">
        <v>1028</v>
      </c>
      <c r="N90" s="8"/>
      <c r="O90" s="795"/>
      <c r="P90" s="793"/>
      <c r="Q90" s="798"/>
      <c r="R90" s="798"/>
    </row>
    <row r="91" spans="2:18" x14ac:dyDescent="0.25">
      <c r="B91" s="717"/>
      <c r="C91" s="800"/>
      <c r="D91" s="798"/>
      <c r="E91" s="793"/>
      <c r="F91" s="795"/>
      <c r="G91" s="793"/>
      <c r="H91" s="8"/>
      <c r="I91" s="795"/>
      <c r="J91" s="795"/>
      <c r="K91" s="72"/>
      <c r="L91" s="72"/>
      <c r="M91" s="218" t="s">
        <v>1029</v>
      </c>
      <c r="N91" s="8"/>
      <c r="O91" s="795"/>
      <c r="P91" s="793"/>
      <c r="Q91" s="798"/>
      <c r="R91" s="798"/>
    </row>
    <row r="92" spans="2:18" x14ac:dyDescent="0.25">
      <c r="B92" s="717"/>
      <c r="C92" s="800"/>
      <c r="D92" s="798"/>
      <c r="E92" s="793"/>
      <c r="F92" s="795"/>
      <c r="G92" s="793"/>
      <c r="H92" s="8"/>
      <c r="I92" s="795"/>
      <c r="J92" s="795"/>
      <c r="K92" s="72"/>
      <c r="L92" s="72"/>
      <c r="M92" s="218" t="s">
        <v>1030</v>
      </c>
      <c r="N92" s="8"/>
      <c r="O92" s="795"/>
      <c r="P92" s="793"/>
      <c r="Q92" s="798"/>
      <c r="R92" s="798"/>
    </row>
    <row r="93" spans="2:18" x14ac:dyDescent="0.25">
      <c r="B93" s="717"/>
      <c r="C93" s="800"/>
      <c r="D93" s="798"/>
      <c r="E93" s="793"/>
      <c r="F93" s="795"/>
      <c r="G93" s="793"/>
      <c r="H93" s="8"/>
      <c r="I93" s="795"/>
      <c r="J93" s="795"/>
      <c r="K93" s="72"/>
      <c r="L93" s="72"/>
      <c r="M93" s="218" t="s">
        <v>1031</v>
      </c>
      <c r="N93" s="8"/>
      <c r="O93" s="795"/>
      <c r="P93" s="793"/>
      <c r="Q93" s="798"/>
      <c r="R93" s="798"/>
    </row>
    <row r="94" spans="2:18" ht="15.75" thickBot="1" x14ac:dyDescent="0.3">
      <c r="B94" s="717"/>
      <c r="C94" s="816"/>
      <c r="D94" s="798"/>
      <c r="E94" s="793"/>
      <c r="F94" s="795"/>
      <c r="G94" s="793"/>
      <c r="H94" s="8"/>
      <c r="I94" s="795"/>
      <c r="J94" s="796"/>
      <c r="K94" s="72"/>
      <c r="L94" s="111"/>
      <c r="M94" s="218"/>
      <c r="N94" s="8"/>
      <c r="O94" s="795"/>
      <c r="P94" s="793"/>
      <c r="Q94" s="798"/>
      <c r="R94" s="798"/>
    </row>
    <row r="95" spans="2:18" x14ac:dyDescent="0.25">
      <c r="B95" s="710" t="s">
        <v>1032</v>
      </c>
      <c r="C95" s="710" t="s">
        <v>20</v>
      </c>
      <c r="D95" s="713" t="s">
        <v>1033</v>
      </c>
      <c r="E95" s="708">
        <v>41360</v>
      </c>
      <c r="F95" s="710" t="s">
        <v>878</v>
      </c>
      <c r="G95" s="708">
        <v>41387</v>
      </c>
      <c r="H95" s="5"/>
      <c r="I95" s="710" t="s">
        <v>1034</v>
      </c>
      <c r="J95" s="737">
        <v>41387</v>
      </c>
      <c r="K95" s="39"/>
      <c r="L95" s="42"/>
      <c r="M95" s="248" t="s">
        <v>1035</v>
      </c>
      <c r="N95" s="5"/>
      <c r="O95" s="710" t="s">
        <v>398</v>
      </c>
      <c r="P95" s="708">
        <v>41418</v>
      </c>
      <c r="Q95" s="248" t="s">
        <v>1035</v>
      </c>
      <c r="R95" s="713" t="s">
        <v>1036</v>
      </c>
    </row>
    <row r="96" spans="2:18" x14ac:dyDescent="0.25">
      <c r="B96" s="717"/>
      <c r="C96" s="717"/>
      <c r="D96" s="722"/>
      <c r="E96" s="737"/>
      <c r="F96" s="717"/>
      <c r="G96" s="737"/>
      <c r="H96" s="23"/>
      <c r="I96" s="717"/>
      <c r="J96" s="717"/>
      <c r="K96" s="243"/>
      <c r="L96" s="42"/>
      <c r="M96" s="249" t="s">
        <v>790</v>
      </c>
      <c r="N96" s="23"/>
      <c r="O96" s="717"/>
      <c r="P96" s="737"/>
      <c r="Q96" s="249" t="s">
        <v>790</v>
      </c>
      <c r="R96" s="717"/>
    </row>
    <row r="97" spans="2:18" x14ac:dyDescent="0.25">
      <c r="B97" s="717"/>
      <c r="C97" s="717"/>
      <c r="D97" s="722"/>
      <c r="E97" s="737"/>
      <c r="F97" s="717"/>
      <c r="G97" s="737"/>
      <c r="H97" s="23"/>
      <c r="I97" s="717"/>
      <c r="J97" s="717"/>
      <c r="K97" s="243"/>
      <c r="L97" s="42"/>
      <c r="M97" s="249" t="s">
        <v>1037</v>
      </c>
      <c r="N97" s="23"/>
      <c r="O97" s="717"/>
      <c r="P97" s="737"/>
      <c r="Q97" s="249" t="s">
        <v>1037</v>
      </c>
      <c r="R97" s="717"/>
    </row>
    <row r="98" spans="2:18" x14ac:dyDescent="0.25">
      <c r="B98" s="717"/>
      <c r="C98" s="717"/>
      <c r="D98" s="722"/>
      <c r="E98" s="737"/>
      <c r="F98" s="717"/>
      <c r="G98" s="737"/>
      <c r="H98" s="23"/>
      <c r="I98" s="717"/>
      <c r="J98" s="717"/>
      <c r="K98" s="243"/>
      <c r="L98" s="42"/>
      <c r="M98" s="249" t="s">
        <v>1038</v>
      </c>
      <c r="N98" s="23"/>
      <c r="O98" s="717"/>
      <c r="P98" s="737"/>
      <c r="Q98" s="249" t="s">
        <v>1038</v>
      </c>
      <c r="R98" s="717"/>
    </row>
    <row r="99" spans="2:18" x14ac:dyDescent="0.25">
      <c r="B99" s="717"/>
      <c r="C99" s="717"/>
      <c r="D99" s="722"/>
      <c r="E99" s="737"/>
      <c r="F99" s="717"/>
      <c r="G99" s="737"/>
      <c r="H99" s="23"/>
      <c r="I99" s="717"/>
      <c r="J99" s="717"/>
      <c r="K99" s="243"/>
      <c r="L99" s="42"/>
      <c r="M99" s="249" t="s">
        <v>1039</v>
      </c>
      <c r="N99" s="23"/>
      <c r="O99" s="717"/>
      <c r="P99" s="737"/>
      <c r="Q99" s="249" t="s">
        <v>1039</v>
      </c>
      <c r="R99" s="717"/>
    </row>
    <row r="100" spans="2:18" x14ac:dyDescent="0.25">
      <c r="B100" s="717"/>
      <c r="C100" s="717"/>
      <c r="D100" s="722"/>
      <c r="E100" s="737"/>
      <c r="F100" s="717"/>
      <c r="G100" s="737"/>
      <c r="H100" s="23"/>
      <c r="I100" s="717"/>
      <c r="J100" s="717"/>
      <c r="K100" s="243"/>
      <c r="L100" s="42"/>
      <c r="M100" s="249" t="s">
        <v>1040</v>
      </c>
      <c r="N100" s="23"/>
      <c r="O100" s="717"/>
      <c r="P100" s="737"/>
      <c r="Q100" s="249" t="s">
        <v>1040</v>
      </c>
      <c r="R100" s="717"/>
    </row>
    <row r="101" spans="2:18" x14ac:dyDescent="0.25">
      <c r="B101" s="717"/>
      <c r="C101" s="717"/>
      <c r="D101" s="722"/>
      <c r="E101" s="737"/>
      <c r="F101" s="717"/>
      <c r="G101" s="737"/>
      <c r="H101" s="23"/>
      <c r="I101" s="717"/>
      <c r="J101" s="717"/>
      <c r="K101" s="243"/>
      <c r="L101" s="42"/>
      <c r="M101" s="249" t="s">
        <v>1041</v>
      </c>
      <c r="N101" s="23"/>
      <c r="O101" s="717"/>
      <c r="P101" s="737"/>
      <c r="Q101" s="249" t="s">
        <v>1041</v>
      </c>
      <c r="R101" s="717"/>
    </row>
    <row r="102" spans="2:18" x14ac:dyDescent="0.25">
      <c r="B102" s="717"/>
      <c r="C102" s="717"/>
      <c r="D102" s="722"/>
      <c r="E102" s="737"/>
      <c r="F102" s="717"/>
      <c r="G102" s="737"/>
      <c r="H102" s="23"/>
      <c r="I102" s="717"/>
      <c r="J102" s="717"/>
      <c r="K102" s="243"/>
      <c r="L102" s="42"/>
      <c r="M102" s="249" t="s">
        <v>52</v>
      </c>
      <c r="N102" s="23"/>
      <c r="O102" s="717"/>
      <c r="P102" s="737"/>
      <c r="Q102" s="249" t="s">
        <v>52</v>
      </c>
      <c r="R102" s="717"/>
    </row>
    <row r="103" spans="2:18" x14ac:dyDescent="0.25">
      <c r="B103" s="717"/>
      <c r="C103" s="717"/>
      <c r="D103" s="722"/>
      <c r="E103" s="737"/>
      <c r="F103" s="717"/>
      <c r="G103" s="737"/>
      <c r="H103" s="23"/>
      <c r="I103" s="717"/>
      <c r="J103" s="717"/>
      <c r="K103" s="243"/>
      <c r="L103" s="42"/>
      <c r="M103" s="249" t="s">
        <v>1042</v>
      </c>
      <c r="N103" s="23"/>
      <c r="O103" s="717"/>
      <c r="P103" s="737"/>
      <c r="Q103" s="249" t="s">
        <v>1042</v>
      </c>
      <c r="R103" s="717"/>
    </row>
    <row r="104" spans="2:18" x14ac:dyDescent="0.25">
      <c r="B104" s="717"/>
      <c r="C104" s="717"/>
      <c r="D104" s="722"/>
      <c r="E104" s="737"/>
      <c r="F104" s="717"/>
      <c r="G104" s="737"/>
      <c r="H104" s="23"/>
      <c r="I104" s="717"/>
      <c r="J104" s="717"/>
      <c r="K104" s="243"/>
      <c r="L104" s="42"/>
      <c r="M104" s="249" t="s">
        <v>1043</v>
      </c>
      <c r="N104" s="23"/>
      <c r="O104" s="717"/>
      <c r="P104" s="737"/>
      <c r="Q104" s="249" t="s">
        <v>1043</v>
      </c>
      <c r="R104" s="717"/>
    </row>
    <row r="105" spans="2:18" x14ac:dyDescent="0.25">
      <c r="B105" s="717"/>
      <c r="C105" s="717"/>
      <c r="D105" s="722"/>
      <c r="E105" s="737"/>
      <c r="F105" s="717"/>
      <c r="G105" s="737"/>
      <c r="H105" s="23"/>
      <c r="I105" s="717"/>
      <c r="J105" s="717"/>
      <c r="K105" s="243"/>
      <c r="L105" s="42"/>
      <c r="M105" s="249" t="s">
        <v>1044</v>
      </c>
      <c r="N105" s="23"/>
      <c r="O105" s="717"/>
      <c r="P105" s="737"/>
      <c r="Q105" s="249" t="s">
        <v>1044</v>
      </c>
      <c r="R105" s="717"/>
    </row>
    <row r="106" spans="2:18" x14ac:dyDescent="0.25">
      <c r="B106" s="717"/>
      <c r="C106" s="717"/>
      <c r="D106" s="722"/>
      <c r="E106" s="737"/>
      <c r="F106" s="717"/>
      <c r="G106" s="737"/>
      <c r="H106" s="23"/>
      <c r="I106" s="717"/>
      <c r="J106" s="717"/>
      <c r="K106" s="243"/>
      <c r="L106" s="42"/>
      <c r="M106" s="249" t="s">
        <v>729</v>
      </c>
      <c r="N106" s="23"/>
      <c r="O106" s="717"/>
      <c r="P106" s="737"/>
      <c r="Q106" s="249" t="s">
        <v>729</v>
      </c>
      <c r="R106" s="717"/>
    </row>
    <row r="107" spans="2:18" x14ac:dyDescent="0.25">
      <c r="B107" s="717"/>
      <c r="C107" s="717"/>
      <c r="D107" s="722"/>
      <c r="E107" s="737"/>
      <c r="F107" s="717"/>
      <c r="G107" s="737"/>
      <c r="H107" s="23"/>
      <c r="I107" s="717"/>
      <c r="J107" s="717"/>
      <c r="K107" s="243"/>
      <c r="L107" s="42"/>
      <c r="M107" s="249" t="s">
        <v>1045</v>
      </c>
      <c r="N107" s="23"/>
      <c r="O107" s="717"/>
      <c r="P107" s="737"/>
      <c r="Q107" s="249" t="s">
        <v>1045</v>
      </c>
      <c r="R107" s="717"/>
    </row>
    <row r="108" spans="2:18" x14ac:dyDescent="0.25">
      <c r="B108" s="717"/>
      <c r="C108" s="717"/>
      <c r="D108" s="722"/>
      <c r="E108" s="737"/>
      <c r="F108" s="717"/>
      <c r="G108" s="737"/>
      <c r="H108" s="23"/>
      <c r="I108" s="717"/>
      <c r="J108" s="717"/>
      <c r="K108" s="243"/>
      <c r="L108" s="42"/>
      <c r="M108" s="249" t="s">
        <v>1046</v>
      </c>
      <c r="N108" s="23"/>
      <c r="O108" s="717"/>
      <c r="P108" s="737"/>
      <c r="Q108" s="249" t="s">
        <v>1046</v>
      </c>
      <c r="R108" s="717"/>
    </row>
    <row r="109" spans="2:18" x14ac:dyDescent="0.25">
      <c r="B109" s="717"/>
      <c r="C109" s="717"/>
      <c r="D109" s="722"/>
      <c r="E109" s="737"/>
      <c r="F109" s="717"/>
      <c r="G109" s="737"/>
      <c r="H109" s="23"/>
      <c r="I109" s="717"/>
      <c r="J109" s="717"/>
      <c r="K109" s="243"/>
      <c r="L109" s="42"/>
      <c r="M109" s="249" t="s">
        <v>1047</v>
      </c>
      <c r="N109" s="23"/>
      <c r="O109" s="717"/>
      <c r="P109" s="737"/>
      <c r="Q109" s="249" t="s">
        <v>1047</v>
      </c>
      <c r="R109" s="717"/>
    </row>
    <row r="110" spans="2:18" x14ac:dyDescent="0.25">
      <c r="B110" s="717"/>
      <c r="C110" s="717"/>
      <c r="D110" s="722"/>
      <c r="E110" s="737"/>
      <c r="F110" s="717"/>
      <c r="G110" s="737"/>
      <c r="H110" s="23"/>
      <c r="I110" s="717"/>
      <c r="J110" s="717"/>
      <c r="K110" s="243"/>
      <c r="L110" s="42"/>
      <c r="M110" s="249" t="s">
        <v>1048</v>
      </c>
      <c r="N110" s="23"/>
      <c r="O110" s="717"/>
      <c r="P110" s="737"/>
      <c r="Q110" s="249" t="s">
        <v>1048</v>
      </c>
      <c r="R110" s="717"/>
    </row>
    <row r="111" spans="2:18" x14ac:dyDescent="0.25">
      <c r="B111" s="717"/>
      <c r="C111" s="717"/>
      <c r="D111" s="722"/>
      <c r="E111" s="737"/>
      <c r="F111" s="717"/>
      <c r="G111" s="737"/>
      <c r="H111" s="23"/>
      <c r="I111" s="717"/>
      <c r="J111" s="717"/>
      <c r="K111" s="243"/>
      <c r="L111" s="42"/>
      <c r="M111" s="249" t="s">
        <v>1049</v>
      </c>
      <c r="N111" s="23"/>
      <c r="O111" s="717"/>
      <c r="P111" s="737"/>
      <c r="Q111" s="249" t="s">
        <v>1049</v>
      </c>
      <c r="R111" s="717"/>
    </row>
    <row r="112" spans="2:18" x14ac:dyDescent="0.25">
      <c r="B112" s="717"/>
      <c r="C112" s="717"/>
      <c r="D112" s="722"/>
      <c r="E112" s="737"/>
      <c r="F112" s="717"/>
      <c r="G112" s="737"/>
      <c r="H112" s="23"/>
      <c r="I112" s="717"/>
      <c r="J112" s="717"/>
      <c r="K112" s="243"/>
      <c r="L112" s="42"/>
      <c r="M112" s="249" t="s">
        <v>1050</v>
      </c>
      <c r="N112" s="23"/>
      <c r="O112" s="717"/>
      <c r="P112" s="737"/>
      <c r="Q112" s="249" t="s">
        <v>1050</v>
      </c>
      <c r="R112" s="717"/>
    </row>
    <row r="113" spans="2:18" x14ac:dyDescent="0.25">
      <c r="B113" s="717"/>
      <c r="C113" s="717"/>
      <c r="D113" s="722"/>
      <c r="E113" s="737"/>
      <c r="F113" s="717"/>
      <c r="G113" s="737"/>
      <c r="H113" s="23"/>
      <c r="I113" s="717"/>
      <c r="J113" s="717"/>
      <c r="K113" s="42" t="s">
        <v>921</v>
      </c>
      <c r="L113" s="42" t="s">
        <v>1025</v>
      </c>
      <c r="M113" s="249" t="s">
        <v>1051</v>
      </c>
      <c r="N113" s="23"/>
      <c r="O113" s="717"/>
      <c r="P113" s="737"/>
      <c r="Q113" s="249" t="s">
        <v>1052</v>
      </c>
      <c r="R113" s="717"/>
    </row>
    <row r="114" spans="2:18" x14ac:dyDescent="0.25">
      <c r="B114" s="717"/>
      <c r="C114" s="717"/>
      <c r="D114" s="722"/>
      <c r="E114" s="737"/>
      <c r="F114" s="717"/>
      <c r="G114" s="737"/>
      <c r="H114" s="23"/>
      <c r="I114" s="717"/>
      <c r="J114" s="717"/>
      <c r="K114" s="243" t="s">
        <v>921</v>
      </c>
      <c r="L114" s="42" t="s">
        <v>1025</v>
      </c>
      <c r="M114" s="249" t="s">
        <v>1052</v>
      </c>
      <c r="N114" s="23"/>
      <c r="O114" s="717"/>
      <c r="P114" s="737"/>
      <c r="Q114" s="249" t="s">
        <v>1053</v>
      </c>
      <c r="R114" s="717"/>
    </row>
    <row r="115" spans="2:18" x14ac:dyDescent="0.25">
      <c r="B115" s="717"/>
      <c r="C115" s="717"/>
      <c r="D115" s="722"/>
      <c r="E115" s="737"/>
      <c r="F115" s="717"/>
      <c r="G115" s="737"/>
      <c r="H115" s="23"/>
      <c r="I115" s="717"/>
      <c r="J115" s="717"/>
      <c r="K115" s="243"/>
      <c r="L115" s="42"/>
      <c r="M115" s="249" t="s">
        <v>1053</v>
      </c>
      <c r="N115" s="23"/>
      <c r="O115" s="717"/>
      <c r="P115" s="737"/>
      <c r="Q115" s="249" t="s">
        <v>1054</v>
      </c>
      <c r="R115" s="717"/>
    </row>
    <row r="116" spans="2:18" x14ac:dyDescent="0.25">
      <c r="B116" s="717"/>
      <c r="C116" s="717"/>
      <c r="D116" s="722"/>
      <c r="E116" s="737"/>
      <c r="F116" s="717"/>
      <c r="G116" s="737"/>
      <c r="H116" s="23"/>
      <c r="I116" s="717"/>
      <c r="J116" s="717"/>
      <c r="K116" s="16"/>
      <c r="M116" s="249" t="s">
        <v>1054</v>
      </c>
      <c r="N116" s="23"/>
      <c r="O116" s="717"/>
      <c r="P116" s="737"/>
      <c r="Q116" s="249" t="s">
        <v>1055</v>
      </c>
      <c r="R116" s="717"/>
    </row>
    <row r="117" spans="2:18" x14ac:dyDescent="0.25">
      <c r="B117" s="717"/>
      <c r="C117" s="717"/>
      <c r="D117" s="722"/>
      <c r="E117" s="737"/>
      <c r="F117" s="717"/>
      <c r="G117" s="737"/>
      <c r="H117" s="23"/>
      <c r="I117" s="717"/>
      <c r="J117" s="717"/>
      <c r="K117" s="16"/>
      <c r="M117" s="249" t="s">
        <v>1055</v>
      </c>
      <c r="N117" s="23"/>
      <c r="O117" s="717"/>
      <c r="P117" s="737"/>
      <c r="Q117" s="249" t="s">
        <v>1056</v>
      </c>
      <c r="R117" s="717"/>
    </row>
    <row r="118" spans="2:18" x14ac:dyDescent="0.25">
      <c r="B118" s="717"/>
      <c r="C118" s="717"/>
      <c r="D118" s="722"/>
      <c r="E118" s="737"/>
      <c r="F118" s="717"/>
      <c r="G118" s="737"/>
      <c r="H118" s="23"/>
      <c r="I118" s="717"/>
      <c r="J118" s="717"/>
      <c r="K118" s="243"/>
      <c r="L118" s="42"/>
      <c r="M118" s="249" t="s">
        <v>1056</v>
      </c>
      <c r="N118" s="23"/>
      <c r="O118" s="717"/>
      <c r="P118" s="737"/>
      <c r="Q118" s="249" t="s">
        <v>1057</v>
      </c>
      <c r="R118" s="717"/>
    </row>
    <row r="119" spans="2:18" x14ac:dyDescent="0.25">
      <c r="B119" s="717"/>
      <c r="C119" s="717"/>
      <c r="D119" s="722"/>
      <c r="E119" s="737"/>
      <c r="F119" s="717"/>
      <c r="G119" s="737"/>
      <c r="H119" s="23"/>
      <c r="I119" s="717"/>
      <c r="J119" s="717"/>
      <c r="K119" s="243"/>
      <c r="L119" s="42"/>
      <c r="M119" s="249" t="s">
        <v>1057</v>
      </c>
      <c r="N119" s="23"/>
      <c r="O119" s="717"/>
      <c r="P119" s="737"/>
      <c r="Q119" s="249" t="s">
        <v>1058</v>
      </c>
      <c r="R119" s="717"/>
    </row>
    <row r="120" spans="2:18" x14ac:dyDescent="0.25">
      <c r="B120" s="717"/>
      <c r="C120" s="717"/>
      <c r="D120" s="722"/>
      <c r="E120" s="737"/>
      <c r="F120" s="717"/>
      <c r="G120" s="737"/>
      <c r="H120" s="23"/>
      <c r="I120" s="717"/>
      <c r="J120" s="717"/>
      <c r="K120" s="243"/>
      <c r="L120" s="42"/>
      <c r="M120" s="249" t="s">
        <v>1058</v>
      </c>
      <c r="N120" s="23"/>
      <c r="O120" s="717"/>
      <c r="P120" s="737"/>
      <c r="Q120" s="249" t="s">
        <v>1059</v>
      </c>
      <c r="R120" s="717"/>
    </row>
    <row r="121" spans="2:18" x14ac:dyDescent="0.25">
      <c r="B121" s="717"/>
      <c r="C121" s="717"/>
      <c r="D121" s="722"/>
      <c r="E121" s="737"/>
      <c r="F121" s="717"/>
      <c r="G121" s="737"/>
      <c r="H121" s="23"/>
      <c r="I121" s="717"/>
      <c r="J121" s="717"/>
      <c r="K121" s="243"/>
      <c r="L121" s="42"/>
      <c r="M121" s="249" t="s">
        <v>1059</v>
      </c>
      <c r="N121" s="23"/>
      <c r="O121" s="717"/>
      <c r="P121" s="737"/>
      <c r="Q121" s="249" t="s">
        <v>1060</v>
      </c>
      <c r="R121" s="717"/>
    </row>
    <row r="122" spans="2:18" x14ac:dyDescent="0.25">
      <c r="B122" s="717"/>
      <c r="C122" s="717"/>
      <c r="D122" s="722"/>
      <c r="E122" s="737"/>
      <c r="F122" s="717"/>
      <c r="G122" s="737"/>
      <c r="H122" s="23"/>
      <c r="I122" s="717"/>
      <c r="J122" s="717"/>
      <c r="K122" s="243"/>
      <c r="L122" s="42"/>
      <c r="M122" s="249" t="s">
        <v>1060</v>
      </c>
      <c r="N122" s="23"/>
      <c r="O122" s="717"/>
      <c r="P122" s="737"/>
      <c r="Q122" s="249" t="s">
        <v>1061</v>
      </c>
      <c r="R122" s="717"/>
    </row>
    <row r="123" spans="2:18" x14ac:dyDescent="0.25">
      <c r="B123" s="717"/>
      <c r="C123" s="717"/>
      <c r="D123" s="722"/>
      <c r="E123" s="737"/>
      <c r="F123" s="717"/>
      <c r="G123" s="737"/>
      <c r="H123" s="23"/>
      <c r="I123" s="717"/>
      <c r="J123" s="717"/>
      <c r="K123" s="243"/>
      <c r="L123" s="42"/>
      <c r="M123" s="249" t="s">
        <v>1062</v>
      </c>
      <c r="N123" s="23"/>
      <c r="O123" s="717"/>
      <c r="P123" s="737"/>
      <c r="Q123" s="249" t="s">
        <v>1063</v>
      </c>
      <c r="R123" s="717"/>
    </row>
    <row r="124" spans="2:18" x14ac:dyDescent="0.25">
      <c r="B124" s="717"/>
      <c r="C124" s="717"/>
      <c r="D124" s="722"/>
      <c r="E124" s="737"/>
      <c r="F124" s="717"/>
      <c r="G124" s="737"/>
      <c r="H124" s="23"/>
      <c r="I124" s="717"/>
      <c r="J124" s="717"/>
      <c r="K124" s="243"/>
      <c r="L124" s="42"/>
      <c r="M124" s="249" t="s">
        <v>1061</v>
      </c>
      <c r="N124" s="23"/>
      <c r="O124" s="717"/>
      <c r="P124" s="737"/>
      <c r="Q124" s="249" t="s">
        <v>1064</v>
      </c>
      <c r="R124" s="717"/>
    </row>
    <row r="125" spans="2:18" x14ac:dyDescent="0.25">
      <c r="B125" s="717"/>
      <c r="C125" s="717"/>
      <c r="D125" s="722"/>
      <c r="E125" s="737"/>
      <c r="F125" s="717"/>
      <c r="G125" s="737"/>
      <c r="H125" s="23"/>
      <c r="I125" s="717"/>
      <c r="J125" s="717"/>
      <c r="K125" s="243"/>
      <c r="L125" s="42"/>
      <c r="M125" s="249" t="s">
        <v>1063</v>
      </c>
      <c r="N125" s="23"/>
      <c r="O125" s="717"/>
      <c r="P125" s="737"/>
      <c r="Q125" s="249" t="s">
        <v>1065</v>
      </c>
      <c r="R125" s="717"/>
    </row>
    <row r="126" spans="2:18" x14ac:dyDescent="0.25">
      <c r="B126" s="717"/>
      <c r="C126" s="717"/>
      <c r="D126" s="722"/>
      <c r="E126" s="737"/>
      <c r="F126" s="717"/>
      <c r="G126" s="737"/>
      <c r="H126" s="23"/>
      <c r="I126" s="717"/>
      <c r="J126" s="717"/>
      <c r="K126" s="243"/>
      <c r="L126" s="42"/>
      <c r="M126" s="249" t="s">
        <v>1064</v>
      </c>
      <c r="N126" s="23"/>
      <c r="O126" s="717"/>
      <c r="P126" s="737"/>
      <c r="Q126" s="249" t="s">
        <v>1066</v>
      </c>
      <c r="R126" s="717"/>
    </row>
    <row r="127" spans="2:18" x14ac:dyDescent="0.25">
      <c r="B127" s="717"/>
      <c r="C127" s="717"/>
      <c r="D127" s="722"/>
      <c r="E127" s="737"/>
      <c r="F127" s="717"/>
      <c r="G127" s="737"/>
      <c r="H127" s="23"/>
      <c r="I127" s="717"/>
      <c r="J127" s="717"/>
      <c r="K127" s="243"/>
      <c r="L127" s="42"/>
      <c r="M127" s="249" t="s">
        <v>1065</v>
      </c>
      <c r="N127" s="23"/>
      <c r="O127" s="717"/>
      <c r="P127" s="737"/>
      <c r="Q127" s="249" t="s">
        <v>1067</v>
      </c>
      <c r="R127" s="717"/>
    </row>
    <row r="128" spans="2:18" x14ac:dyDescent="0.25">
      <c r="B128" s="717"/>
      <c r="C128" s="717"/>
      <c r="D128" s="722"/>
      <c r="E128" s="737"/>
      <c r="F128" s="717"/>
      <c r="G128" s="737"/>
      <c r="H128" s="23"/>
      <c r="I128" s="717"/>
      <c r="J128" s="717"/>
      <c r="K128" s="243"/>
      <c r="L128" s="42"/>
      <c r="M128" s="249" t="s">
        <v>1068</v>
      </c>
      <c r="N128" s="23"/>
      <c r="O128" s="717"/>
      <c r="P128" s="737"/>
      <c r="Q128" s="249" t="s">
        <v>1069</v>
      </c>
      <c r="R128" s="717"/>
    </row>
    <row r="129" spans="2:18" x14ac:dyDescent="0.25">
      <c r="B129" s="717"/>
      <c r="C129" s="717"/>
      <c r="D129" s="722"/>
      <c r="E129" s="737"/>
      <c r="F129" s="717"/>
      <c r="G129" s="737"/>
      <c r="H129" s="23"/>
      <c r="I129" s="717"/>
      <c r="J129" s="717"/>
      <c r="K129" s="243"/>
      <c r="L129" s="42"/>
      <c r="M129" s="249" t="s">
        <v>1066</v>
      </c>
      <c r="N129" s="23"/>
      <c r="O129" s="717"/>
      <c r="P129" s="737"/>
      <c r="R129" s="717"/>
    </row>
    <row r="130" spans="2:18" x14ac:dyDescent="0.25">
      <c r="B130" s="717"/>
      <c r="C130" s="717"/>
      <c r="D130" s="722"/>
      <c r="E130" s="737"/>
      <c r="F130" s="717"/>
      <c r="G130" s="737"/>
      <c r="H130" s="23"/>
      <c r="I130" s="717"/>
      <c r="J130" s="717"/>
      <c r="K130" s="243"/>
      <c r="L130" s="42"/>
      <c r="M130" s="249" t="s">
        <v>1067</v>
      </c>
      <c r="N130" s="23"/>
      <c r="O130" s="717"/>
      <c r="P130" s="737"/>
      <c r="Q130" s="46"/>
      <c r="R130" s="717"/>
    </row>
    <row r="131" spans="2:18" x14ac:dyDescent="0.25">
      <c r="B131" s="717"/>
      <c r="C131" s="717"/>
      <c r="D131" s="722"/>
      <c r="E131" s="737"/>
      <c r="F131" s="717"/>
      <c r="G131" s="737"/>
      <c r="H131" s="23"/>
      <c r="I131" s="717"/>
      <c r="J131" s="717"/>
      <c r="K131" s="243"/>
      <c r="L131" s="42"/>
      <c r="M131" s="249" t="s">
        <v>1069</v>
      </c>
      <c r="N131" s="23"/>
      <c r="O131" s="717"/>
      <c r="P131" s="737"/>
      <c r="Q131" s="46"/>
      <c r="R131" s="717"/>
    </row>
    <row r="132" spans="2:18" ht="15.75" thickBot="1" x14ac:dyDescent="0.3">
      <c r="B132" s="717"/>
      <c r="C132" s="734"/>
      <c r="D132" s="722"/>
      <c r="E132" s="737"/>
      <c r="F132" s="717"/>
      <c r="G132" s="737"/>
      <c r="H132" s="23"/>
      <c r="I132" s="717"/>
      <c r="J132" s="717"/>
      <c r="K132" s="243"/>
      <c r="L132" s="42"/>
      <c r="M132" s="249"/>
      <c r="N132" s="23"/>
      <c r="O132" s="717"/>
      <c r="P132" s="737"/>
      <c r="Q132" s="46"/>
      <c r="R132" s="717"/>
    </row>
    <row r="133" spans="2:18" x14ac:dyDescent="0.25">
      <c r="B133" s="710" t="s">
        <v>1070</v>
      </c>
      <c r="C133" s="718" t="s">
        <v>20</v>
      </c>
      <c r="D133" s="797" t="s">
        <v>1071</v>
      </c>
      <c r="E133" s="792">
        <v>41335</v>
      </c>
      <c r="F133" s="792" t="s">
        <v>25</v>
      </c>
      <c r="G133" s="792">
        <v>41359</v>
      </c>
      <c r="H133" s="24"/>
      <c r="I133" s="718" t="s">
        <v>25</v>
      </c>
      <c r="J133" s="825">
        <v>41359</v>
      </c>
      <c r="K133" s="152" t="s">
        <v>921</v>
      </c>
      <c r="L133" s="152" t="s">
        <v>1025</v>
      </c>
      <c r="M133" s="250" t="s">
        <v>1072</v>
      </c>
      <c r="N133" s="8"/>
      <c r="O133" s="792" t="s">
        <v>1073</v>
      </c>
      <c r="P133" s="792">
        <v>41418</v>
      </c>
      <c r="Q133" s="846" t="s">
        <v>1072</v>
      </c>
      <c r="R133" s="845">
        <v>109358</v>
      </c>
    </row>
    <row r="134" spans="2:18" ht="113.25" customHeight="1" thickBot="1" x14ac:dyDescent="0.3">
      <c r="B134" s="717"/>
      <c r="C134" s="796"/>
      <c r="D134" s="798"/>
      <c r="E134" s="793"/>
      <c r="F134" s="793"/>
      <c r="G134" s="793"/>
      <c r="H134" s="228"/>
      <c r="I134" s="795"/>
      <c r="J134" s="818"/>
      <c r="K134" s="244" t="s">
        <v>921</v>
      </c>
      <c r="L134" s="244" t="s">
        <v>1025</v>
      </c>
      <c r="M134" s="251" t="s">
        <v>1074</v>
      </c>
      <c r="N134" s="8"/>
      <c r="O134" s="795"/>
      <c r="P134" s="793"/>
      <c r="Q134" s="798"/>
      <c r="R134" s="795"/>
    </row>
    <row r="135" spans="2:18" ht="15.75" thickBot="1" x14ac:dyDescent="0.3">
      <c r="B135" s="710" t="s">
        <v>1075</v>
      </c>
      <c r="C135" s="718" t="s">
        <v>20</v>
      </c>
      <c r="D135" s="797" t="s">
        <v>1076</v>
      </c>
      <c r="E135" s="792">
        <v>41290</v>
      </c>
      <c r="F135" s="718" t="s">
        <v>1077</v>
      </c>
      <c r="G135" s="792">
        <v>41306</v>
      </c>
      <c r="H135" s="18"/>
      <c r="I135" s="718" t="s">
        <v>1078</v>
      </c>
      <c r="J135" s="831" t="s">
        <v>1079</v>
      </c>
      <c r="K135" s="154" t="s">
        <v>1080</v>
      </c>
      <c r="L135" s="72" t="s">
        <v>1081</v>
      </c>
      <c r="M135" s="217" t="s">
        <v>1082</v>
      </c>
      <c r="N135" s="9"/>
      <c r="O135" s="718"/>
      <c r="P135" s="792"/>
      <c r="Q135" s="797" t="s">
        <v>1083</v>
      </c>
      <c r="R135" s="797" t="s">
        <v>1084</v>
      </c>
    </row>
    <row r="136" spans="2:18" ht="15.75" thickBot="1" x14ac:dyDescent="0.3">
      <c r="B136" s="715"/>
      <c r="C136" s="795"/>
      <c r="D136" s="719"/>
      <c r="E136" s="719"/>
      <c r="F136" s="719"/>
      <c r="G136" s="719"/>
      <c r="H136" s="18"/>
      <c r="I136" s="719"/>
      <c r="J136" s="798"/>
      <c r="K136" s="154" t="s">
        <v>1085</v>
      </c>
      <c r="L136" s="72" t="s">
        <v>1086</v>
      </c>
      <c r="M136" s="218" t="s">
        <v>1087</v>
      </c>
      <c r="N136" s="18"/>
      <c r="O136" s="719"/>
      <c r="P136" s="719"/>
      <c r="Q136" s="719"/>
      <c r="R136" s="719"/>
    </row>
    <row r="137" spans="2:18" ht="15.75" thickBot="1" x14ac:dyDescent="0.3">
      <c r="B137" s="715"/>
      <c r="C137" s="796"/>
      <c r="D137" s="719"/>
      <c r="E137" s="719"/>
      <c r="F137" s="719"/>
      <c r="G137" s="719"/>
      <c r="H137" s="18"/>
      <c r="I137" s="719"/>
      <c r="J137" s="818"/>
      <c r="K137" s="154"/>
      <c r="L137" s="72"/>
      <c r="M137" s="218" t="s">
        <v>1088</v>
      </c>
      <c r="N137" s="18"/>
      <c r="O137" s="719"/>
      <c r="P137" s="719"/>
      <c r="Q137" s="719"/>
      <c r="R137" s="719"/>
    </row>
    <row r="138" spans="2:18" x14ac:dyDescent="0.25">
      <c r="B138" s="710" t="s">
        <v>1089</v>
      </c>
      <c r="C138" s="718" t="s">
        <v>20</v>
      </c>
      <c r="D138" s="713" t="s">
        <v>1090</v>
      </c>
      <c r="E138" s="825" t="s">
        <v>1091</v>
      </c>
      <c r="F138" s="718" t="s">
        <v>917</v>
      </c>
      <c r="G138" s="792">
        <v>41372</v>
      </c>
      <c r="H138" s="24"/>
      <c r="I138" s="791" t="s">
        <v>1092</v>
      </c>
      <c r="J138" s="806">
        <v>41372</v>
      </c>
      <c r="K138" s="43" t="s">
        <v>1093</v>
      </c>
      <c r="L138" s="245" t="s">
        <v>1094</v>
      </c>
      <c r="M138" s="217" t="s">
        <v>1095</v>
      </c>
      <c r="N138" s="24"/>
      <c r="O138" s="718" t="s">
        <v>1096</v>
      </c>
      <c r="P138" s="792">
        <v>41348</v>
      </c>
      <c r="Q138" s="797" t="s">
        <v>1097</v>
      </c>
      <c r="R138" s="797" t="s">
        <v>1098</v>
      </c>
    </row>
    <row r="139" spans="2:18" x14ac:dyDescent="0.25">
      <c r="B139" s="715"/>
      <c r="C139" s="795"/>
      <c r="D139" s="715"/>
      <c r="E139" s="719"/>
      <c r="F139" s="719"/>
      <c r="G139" s="719"/>
      <c r="H139" s="228"/>
      <c r="I139" s="719"/>
      <c r="J139" s="722"/>
      <c r="K139" s="154" t="s">
        <v>1099</v>
      </c>
      <c r="L139" s="246" t="s">
        <v>1100</v>
      </c>
      <c r="M139" s="218" t="s">
        <v>1101</v>
      </c>
      <c r="N139" s="228"/>
      <c r="O139" s="719"/>
      <c r="P139" s="719"/>
      <c r="Q139" s="799"/>
      <c r="R139" s="719"/>
    </row>
    <row r="140" spans="2:18" x14ac:dyDescent="0.25">
      <c r="B140" s="715"/>
      <c r="C140" s="795"/>
      <c r="D140" s="715"/>
      <c r="E140" s="719"/>
      <c r="F140" s="719"/>
      <c r="G140" s="719"/>
      <c r="H140" s="228"/>
      <c r="I140" s="719"/>
      <c r="J140" s="722"/>
      <c r="K140" s="154" t="s">
        <v>1102</v>
      </c>
      <c r="L140" s="246" t="s">
        <v>1103</v>
      </c>
      <c r="M140" s="218" t="s">
        <v>1104</v>
      </c>
      <c r="N140" s="228"/>
      <c r="O140" s="719"/>
      <c r="P140" s="719"/>
      <c r="Q140" s="799"/>
      <c r="R140" s="719"/>
    </row>
    <row r="141" spans="2:18" x14ac:dyDescent="0.25">
      <c r="B141" s="715"/>
      <c r="C141" s="795"/>
      <c r="D141" s="715"/>
      <c r="E141" s="719"/>
      <c r="F141" s="719"/>
      <c r="G141" s="719"/>
      <c r="H141" s="228"/>
      <c r="I141" s="719"/>
      <c r="J141" s="722"/>
      <c r="K141" s="154"/>
      <c r="L141" s="72"/>
      <c r="M141" s="218" t="s">
        <v>1097</v>
      </c>
      <c r="N141" s="228"/>
      <c r="O141" s="719"/>
      <c r="P141" s="719"/>
      <c r="Q141" s="799"/>
      <c r="R141" s="719"/>
    </row>
    <row r="142" spans="2:18" x14ac:dyDescent="0.25">
      <c r="B142" s="715"/>
      <c r="C142" s="795"/>
      <c r="D142" s="715"/>
      <c r="E142" s="719"/>
      <c r="F142" s="719"/>
      <c r="G142" s="719"/>
      <c r="H142" s="228"/>
      <c r="I142" s="719"/>
      <c r="J142" s="722"/>
      <c r="K142" s="154"/>
      <c r="L142" s="72"/>
      <c r="M142" s="218"/>
      <c r="N142" s="228"/>
      <c r="O142" s="719"/>
      <c r="P142" s="719"/>
      <c r="Q142" s="799"/>
      <c r="R142" s="719"/>
    </row>
    <row r="143" spans="2:18" ht="15.75" thickBot="1" x14ac:dyDescent="0.3">
      <c r="B143" s="709"/>
      <c r="C143" s="796"/>
      <c r="D143" s="709"/>
      <c r="E143" s="720"/>
      <c r="F143" s="720"/>
      <c r="G143" s="720"/>
      <c r="H143" s="18"/>
      <c r="I143" s="720"/>
      <c r="J143" s="723"/>
      <c r="K143" s="50"/>
      <c r="L143" s="111"/>
      <c r="M143" s="113"/>
      <c r="N143" s="18"/>
      <c r="O143" s="720"/>
      <c r="P143" s="720"/>
      <c r="Q143" s="814"/>
      <c r="R143" s="720"/>
    </row>
    <row r="144" spans="2:18" ht="15" customHeight="1" x14ac:dyDescent="0.25">
      <c r="B144" s="710" t="s">
        <v>1105</v>
      </c>
      <c r="C144" s="807" t="s">
        <v>140</v>
      </c>
      <c r="D144" s="807" t="str">
        <f>[2]Tenders!$C$15</f>
        <v>Provision of Park and Streetscape maintenance Services</v>
      </c>
      <c r="E144" s="844"/>
      <c r="F144" s="789"/>
      <c r="G144" s="804"/>
      <c r="H144" s="24"/>
      <c r="I144" s="809"/>
      <c r="J144" s="805"/>
      <c r="K144" s="142"/>
      <c r="L144" s="165"/>
      <c r="M144" s="223"/>
      <c r="N144" s="24"/>
      <c r="O144" s="789"/>
      <c r="P144" s="804"/>
      <c r="Q144" s="807"/>
      <c r="R144" s="807"/>
    </row>
    <row r="145" spans="2:18" x14ac:dyDescent="0.25">
      <c r="B145" s="715"/>
      <c r="C145" s="808"/>
      <c r="D145" s="810"/>
      <c r="E145" s="810"/>
      <c r="F145" s="810"/>
      <c r="G145" s="810"/>
      <c r="H145" s="228"/>
      <c r="I145" s="810"/>
      <c r="J145" s="800"/>
      <c r="K145" s="226"/>
      <c r="L145" s="165"/>
      <c r="M145" s="224"/>
      <c r="N145" s="228"/>
      <c r="O145" s="810"/>
      <c r="P145" s="810"/>
      <c r="Q145" s="813"/>
      <c r="R145" s="810"/>
    </row>
    <row r="146" spans="2:18" x14ac:dyDescent="0.25">
      <c r="B146" s="715"/>
      <c r="C146" s="808"/>
      <c r="D146" s="810"/>
      <c r="E146" s="810"/>
      <c r="F146" s="810"/>
      <c r="G146" s="810"/>
      <c r="H146" s="228"/>
      <c r="I146" s="810"/>
      <c r="J146" s="800"/>
      <c r="K146" s="178"/>
      <c r="L146" s="165"/>
      <c r="M146" s="242"/>
      <c r="N146" s="228"/>
      <c r="O146" s="810"/>
      <c r="P146" s="810"/>
      <c r="Q146" s="813"/>
      <c r="R146" s="810"/>
    </row>
    <row r="147" spans="2:18" ht="15.75" thickBot="1" x14ac:dyDescent="0.3">
      <c r="B147" s="709"/>
      <c r="C147" s="824"/>
      <c r="D147" s="790"/>
      <c r="E147" s="790"/>
      <c r="F147" s="790"/>
      <c r="G147" s="790"/>
      <c r="H147" s="18"/>
      <c r="I147" s="790"/>
      <c r="J147" s="816"/>
      <c r="K147" s="33"/>
      <c r="L147" s="119"/>
      <c r="M147" s="180"/>
      <c r="N147" s="18"/>
      <c r="O147" s="790"/>
      <c r="P147" s="790"/>
      <c r="Q147" s="817"/>
      <c r="R147" s="790"/>
    </row>
  </sheetData>
  <sheetProtection algorithmName="SHA-512" hashValue="gfAuuct5H7gMtjXCdyPevaeQo6/I838IE7fpSIN1FYrThONoT4leVXx6oUEmFWmNk71NhTRhqZj4Vsw3BYrt/Q==" saltValue="PRPRJw7s/OwZKQ6Kkey8Pw==" spinCount="100000" sheet="1" objects="1" scenarios="1" selectLockedCells="1" selectUnlockedCells="1"/>
  <mergeCells count="147">
    <mergeCell ref="F2:G2"/>
    <mergeCell ref="I2:J2"/>
    <mergeCell ref="K2:L2"/>
    <mergeCell ref="O2:P2"/>
    <mergeCell ref="B3:B13"/>
    <mergeCell ref="C3:C13"/>
    <mergeCell ref="D3:D13"/>
    <mergeCell ref="E3:E13"/>
    <mergeCell ref="F3:F13"/>
    <mergeCell ref="G3:G13"/>
    <mergeCell ref="I3:I13"/>
    <mergeCell ref="J3:J13"/>
    <mergeCell ref="O3:O13"/>
    <mergeCell ref="P3:P13"/>
    <mergeCell ref="Q3:Q13"/>
    <mergeCell ref="B14:B17"/>
    <mergeCell ref="C14:C17"/>
    <mergeCell ref="D14:D17"/>
    <mergeCell ref="E14:E17"/>
    <mergeCell ref="F14:F17"/>
    <mergeCell ref="L18:L19"/>
    <mergeCell ref="M18:M19"/>
    <mergeCell ref="O18:O19"/>
    <mergeCell ref="P18:P19"/>
    <mergeCell ref="Q18:Q19"/>
    <mergeCell ref="R18:R19"/>
    <mergeCell ref="R14:R17"/>
    <mergeCell ref="B18:B19"/>
    <mergeCell ref="C18:C19"/>
    <mergeCell ref="D18:D19"/>
    <mergeCell ref="E18:E19"/>
    <mergeCell ref="F18:F19"/>
    <mergeCell ref="G18:G19"/>
    <mergeCell ref="I18:I19"/>
    <mergeCell ref="J18:J19"/>
    <mergeCell ref="K18:K19"/>
    <mergeCell ref="G14:G17"/>
    <mergeCell ref="I14:I17"/>
    <mergeCell ref="J14:J17"/>
    <mergeCell ref="O14:O17"/>
    <mergeCell ref="P14:P17"/>
    <mergeCell ref="Q14:Q17"/>
    <mergeCell ref="I20:I21"/>
    <mergeCell ref="J20:J21"/>
    <mergeCell ref="O20:O21"/>
    <mergeCell ref="P20:P21"/>
    <mergeCell ref="Q20:Q21"/>
    <mergeCell ref="R20:R21"/>
    <mergeCell ref="B20:B21"/>
    <mergeCell ref="C20:C21"/>
    <mergeCell ref="D20:D21"/>
    <mergeCell ref="E20:E21"/>
    <mergeCell ref="F20:F21"/>
    <mergeCell ref="G20:G21"/>
    <mergeCell ref="R22:R86"/>
    <mergeCell ref="B87:B88"/>
    <mergeCell ref="C87:C88"/>
    <mergeCell ref="D87:D88"/>
    <mergeCell ref="E87:E88"/>
    <mergeCell ref="F87:F88"/>
    <mergeCell ref="B22:B86"/>
    <mergeCell ref="C22:C86"/>
    <mergeCell ref="D22:D86"/>
    <mergeCell ref="E22:E86"/>
    <mergeCell ref="F22:F86"/>
    <mergeCell ref="G22:G86"/>
    <mergeCell ref="G87:G88"/>
    <mergeCell ref="I87:I88"/>
    <mergeCell ref="J87:J88"/>
    <mergeCell ref="O87:O88"/>
    <mergeCell ref="P87:P88"/>
    <mergeCell ref="Q87:Q88"/>
    <mergeCell ref="I22:I86"/>
    <mergeCell ref="J22:J86"/>
    <mergeCell ref="O22:O86"/>
    <mergeCell ref="P22:P86"/>
    <mergeCell ref="Q133:Q134"/>
    <mergeCell ref="I89:I94"/>
    <mergeCell ref="J89:J94"/>
    <mergeCell ref="O89:O94"/>
    <mergeCell ref="P89:P94"/>
    <mergeCell ref="Q89:Q94"/>
    <mergeCell ref="R89:R94"/>
    <mergeCell ref="B89:B94"/>
    <mergeCell ref="C89:C94"/>
    <mergeCell ref="D89:D94"/>
    <mergeCell ref="E89:E94"/>
    <mergeCell ref="F89:F94"/>
    <mergeCell ref="G89:G94"/>
    <mergeCell ref="P138:P143"/>
    <mergeCell ref="Q138:Q143"/>
    <mergeCell ref="I95:I132"/>
    <mergeCell ref="J95:J132"/>
    <mergeCell ref="O95:O132"/>
    <mergeCell ref="P95:P132"/>
    <mergeCell ref="R95:R132"/>
    <mergeCell ref="B133:B134"/>
    <mergeCell ref="C133:C134"/>
    <mergeCell ref="D133:D134"/>
    <mergeCell ref="E133:E134"/>
    <mergeCell ref="F133:F134"/>
    <mergeCell ref="B95:B132"/>
    <mergeCell ref="C95:C132"/>
    <mergeCell ref="D95:D132"/>
    <mergeCell ref="E95:E132"/>
    <mergeCell ref="F95:F132"/>
    <mergeCell ref="G95:G132"/>
    <mergeCell ref="R133:R134"/>
    <mergeCell ref="G133:G134"/>
    <mergeCell ref="I133:I134"/>
    <mergeCell ref="J133:J134"/>
    <mergeCell ref="O133:O134"/>
    <mergeCell ref="P133:P134"/>
    <mergeCell ref="O138:O143"/>
    <mergeCell ref="B135:B137"/>
    <mergeCell ref="C135:C137"/>
    <mergeCell ref="D135:D137"/>
    <mergeCell ref="E135:E137"/>
    <mergeCell ref="F135:F137"/>
    <mergeCell ref="G135:G137"/>
    <mergeCell ref="I135:I137"/>
    <mergeCell ref="J135:J137"/>
    <mergeCell ref="O135:O137"/>
    <mergeCell ref="R138:R143"/>
    <mergeCell ref="B144:B147"/>
    <mergeCell ref="C144:C147"/>
    <mergeCell ref="D144:D147"/>
    <mergeCell ref="E144:E147"/>
    <mergeCell ref="F144:F147"/>
    <mergeCell ref="P135:P137"/>
    <mergeCell ref="Q135:Q137"/>
    <mergeCell ref="R135:R137"/>
    <mergeCell ref="B138:B143"/>
    <mergeCell ref="C138:C143"/>
    <mergeCell ref="D138:D143"/>
    <mergeCell ref="E138:E143"/>
    <mergeCell ref="F138:F143"/>
    <mergeCell ref="G138:G143"/>
    <mergeCell ref="I138:I143"/>
    <mergeCell ref="R144:R147"/>
    <mergeCell ref="G144:G147"/>
    <mergeCell ref="I144:I147"/>
    <mergeCell ref="J144:J147"/>
    <mergeCell ref="O144:O147"/>
    <mergeCell ref="P144:P147"/>
    <mergeCell ref="Q144:Q147"/>
    <mergeCell ref="J138:J14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77"/>
  <sheetViews>
    <sheetView topLeftCell="A52" workbookViewId="0">
      <selection activeCell="L684" sqref="L684"/>
    </sheetView>
  </sheetViews>
  <sheetFormatPr defaultRowHeight="15" x14ac:dyDescent="0.25"/>
  <cols>
    <col min="1" max="1" width="2.42578125" customWidth="1"/>
    <col min="2" max="2" width="14.42578125" customWidth="1"/>
    <col min="3" max="3" width="14.5703125" customWidth="1"/>
    <col min="4" max="4" width="27.85546875" customWidth="1"/>
    <col min="5" max="5" width="15.28515625" customWidth="1"/>
    <col min="6" max="6" width="8.140625" customWidth="1"/>
    <col min="8" max="8" width="1" customWidth="1"/>
    <col min="10" max="10" width="10.7109375" bestFit="1" customWidth="1"/>
    <col min="11" max="11" width="16.5703125" customWidth="1"/>
    <col min="12" max="12" width="26.140625" customWidth="1"/>
    <col min="13" max="13" width="39.85546875" customWidth="1"/>
    <col min="14" max="14" width="1.28515625" customWidth="1"/>
    <col min="15" max="15" width="9.42578125" customWidth="1"/>
    <col min="16" max="16" width="9.85546875" customWidth="1"/>
    <col min="17" max="17" width="32.5703125" customWidth="1"/>
    <col min="18" max="18" width="24.42578125" customWidth="1"/>
  </cols>
  <sheetData>
    <row r="1" spans="2:22" x14ac:dyDescent="0.25">
      <c r="B1" s="1" t="s">
        <v>823</v>
      </c>
      <c r="C1" s="1"/>
    </row>
    <row r="2" spans="2:22" x14ac:dyDescent="0.25">
      <c r="B2" s="6" t="s">
        <v>3</v>
      </c>
      <c r="C2" s="6" t="s">
        <v>0</v>
      </c>
      <c r="D2" s="6" t="s">
        <v>1</v>
      </c>
      <c r="E2" s="49" t="s">
        <v>2</v>
      </c>
      <c r="F2" s="728" t="s">
        <v>4</v>
      </c>
      <c r="G2" s="729"/>
      <c r="H2" s="4"/>
      <c r="I2" s="730" t="s">
        <v>5</v>
      </c>
      <c r="J2" s="731"/>
      <c r="K2" s="726" t="s">
        <v>6</v>
      </c>
      <c r="L2" s="727"/>
      <c r="M2" s="49" t="s">
        <v>8</v>
      </c>
      <c r="N2" s="4"/>
      <c r="O2" s="730" t="s">
        <v>7</v>
      </c>
      <c r="P2" s="731"/>
      <c r="Q2" s="49" t="s">
        <v>9</v>
      </c>
      <c r="R2" s="49" t="s">
        <v>64</v>
      </c>
      <c r="S2" s="1"/>
      <c r="T2" s="1"/>
      <c r="U2" s="1"/>
      <c r="V2" s="1"/>
    </row>
    <row r="3" spans="2:22" x14ac:dyDescent="0.25">
      <c r="B3" s="724" t="s">
        <v>824</v>
      </c>
      <c r="C3" s="838" t="s">
        <v>20</v>
      </c>
      <c r="D3" s="841" t="s">
        <v>825</v>
      </c>
      <c r="E3" s="842">
        <v>40929</v>
      </c>
      <c r="F3" s="842" t="s">
        <v>412</v>
      </c>
      <c r="G3" s="843">
        <v>40961</v>
      </c>
      <c r="H3" s="5"/>
      <c r="I3" s="838" t="s">
        <v>826</v>
      </c>
      <c r="J3" s="842">
        <v>40961</v>
      </c>
      <c r="K3" s="159" t="s">
        <v>827</v>
      </c>
      <c r="L3" s="159" t="s">
        <v>828</v>
      </c>
      <c r="M3" s="238" t="s">
        <v>791</v>
      </c>
      <c r="N3" s="5"/>
      <c r="O3" s="838" t="s">
        <v>764</v>
      </c>
      <c r="P3" s="842">
        <v>41026</v>
      </c>
      <c r="Q3" s="838" t="s">
        <v>790</v>
      </c>
      <c r="R3" s="239" t="s">
        <v>829</v>
      </c>
    </row>
    <row r="4" spans="2:22" x14ac:dyDescent="0.25">
      <c r="B4" s="717"/>
      <c r="C4" s="795"/>
      <c r="D4" s="798"/>
      <c r="E4" s="793"/>
      <c r="F4" s="793"/>
      <c r="G4" s="831"/>
      <c r="H4" s="23"/>
      <c r="I4" s="795"/>
      <c r="J4" s="793"/>
      <c r="K4" s="72" t="s">
        <v>830</v>
      </c>
      <c r="L4" s="72" t="s">
        <v>831</v>
      </c>
      <c r="M4" s="218" t="s">
        <v>790</v>
      </c>
      <c r="N4" s="23"/>
      <c r="O4" s="795"/>
      <c r="P4" s="793"/>
      <c r="Q4" s="795"/>
      <c r="R4" s="240"/>
    </row>
    <row r="5" spans="2:22" x14ac:dyDescent="0.25">
      <c r="B5" s="717"/>
      <c r="C5" s="795"/>
      <c r="D5" s="798"/>
      <c r="E5" s="793"/>
      <c r="F5" s="793"/>
      <c r="G5" s="831"/>
      <c r="H5" s="23"/>
      <c r="I5" s="795"/>
      <c r="J5" s="793"/>
      <c r="K5" s="72"/>
      <c r="L5" s="136"/>
      <c r="M5" s="218" t="s">
        <v>832</v>
      </c>
      <c r="N5" s="23"/>
      <c r="O5" s="795"/>
      <c r="P5" s="793"/>
      <c r="Q5" s="795"/>
      <c r="R5" s="240"/>
    </row>
    <row r="6" spans="2:22" x14ac:dyDescent="0.25">
      <c r="B6" s="717"/>
      <c r="C6" s="795"/>
      <c r="D6" s="798"/>
      <c r="E6" s="793"/>
      <c r="F6" s="793"/>
      <c r="G6" s="831"/>
      <c r="H6" s="23"/>
      <c r="I6" s="795"/>
      <c r="J6" s="793"/>
      <c r="K6" s="72"/>
      <c r="L6" s="72"/>
      <c r="M6" s="218" t="s">
        <v>833</v>
      </c>
      <c r="N6" s="23"/>
      <c r="O6" s="795"/>
      <c r="P6" s="793"/>
      <c r="Q6" s="795"/>
      <c r="R6" s="240"/>
    </row>
    <row r="7" spans="2:22" x14ac:dyDescent="0.25">
      <c r="B7" s="717"/>
      <c r="C7" s="795"/>
      <c r="D7" s="798"/>
      <c r="E7" s="793"/>
      <c r="F7" s="793"/>
      <c r="G7" s="831"/>
      <c r="H7" s="23"/>
      <c r="I7" s="795"/>
      <c r="J7" s="793"/>
      <c r="K7" s="72"/>
      <c r="L7" s="72"/>
      <c r="M7" s="218" t="s">
        <v>834</v>
      </c>
      <c r="N7" s="23"/>
      <c r="O7" s="795"/>
      <c r="P7" s="793"/>
      <c r="Q7" s="795"/>
      <c r="R7" s="240"/>
    </row>
    <row r="8" spans="2:22" x14ac:dyDescent="0.25">
      <c r="B8" s="717"/>
      <c r="C8" s="795"/>
      <c r="D8" s="798"/>
      <c r="E8" s="793"/>
      <c r="F8" s="793"/>
      <c r="G8" s="831"/>
      <c r="H8" s="23"/>
      <c r="I8" s="795"/>
      <c r="J8" s="793"/>
      <c r="K8" s="72"/>
      <c r="L8" s="72"/>
      <c r="M8" s="218"/>
      <c r="N8" s="23"/>
      <c r="O8" s="795"/>
      <c r="P8" s="793"/>
      <c r="Q8" s="795"/>
      <c r="R8" s="240"/>
    </row>
    <row r="9" spans="2:22" x14ac:dyDescent="0.25">
      <c r="B9" s="717"/>
      <c r="C9" s="795"/>
      <c r="D9" s="798"/>
      <c r="E9" s="793"/>
      <c r="F9" s="793"/>
      <c r="G9" s="831"/>
      <c r="H9" s="23"/>
      <c r="I9" s="795"/>
      <c r="J9" s="793"/>
      <c r="K9" s="72"/>
      <c r="L9" s="72"/>
      <c r="M9" s="218"/>
      <c r="N9" s="23"/>
      <c r="O9" s="795"/>
      <c r="P9" s="793"/>
      <c r="Q9" s="795"/>
      <c r="R9" s="240"/>
    </row>
    <row r="10" spans="2:22" x14ac:dyDescent="0.25">
      <c r="B10" s="717"/>
      <c r="C10" s="795"/>
      <c r="D10" s="798"/>
      <c r="E10" s="793"/>
      <c r="F10" s="793"/>
      <c r="G10" s="831"/>
      <c r="H10" s="23"/>
      <c r="I10" s="795"/>
      <c r="J10" s="793"/>
      <c r="K10" s="72"/>
      <c r="L10" s="72"/>
      <c r="M10" s="218"/>
      <c r="N10" s="23"/>
      <c r="O10" s="795"/>
      <c r="P10" s="793"/>
      <c r="Q10" s="795"/>
      <c r="R10" s="240"/>
    </row>
    <row r="11" spans="2:22" x14ac:dyDescent="0.25">
      <c r="B11" s="717"/>
      <c r="C11" s="795"/>
      <c r="D11" s="798"/>
      <c r="E11" s="793"/>
      <c r="F11" s="793"/>
      <c r="G11" s="831"/>
      <c r="H11" s="23"/>
      <c r="I11" s="795"/>
      <c r="J11" s="793"/>
      <c r="K11" s="72"/>
      <c r="L11" s="72"/>
      <c r="M11" s="218"/>
      <c r="N11" s="23"/>
      <c r="O11" s="795"/>
      <c r="P11" s="793"/>
      <c r="Q11" s="795"/>
      <c r="R11" s="240"/>
    </row>
    <row r="12" spans="2:22" x14ac:dyDescent="0.25">
      <c r="B12" s="717"/>
      <c r="C12" s="795"/>
      <c r="D12" s="798"/>
      <c r="E12" s="793"/>
      <c r="F12" s="793"/>
      <c r="G12" s="831"/>
      <c r="H12" s="23"/>
      <c r="I12" s="795"/>
      <c r="J12" s="793"/>
      <c r="K12" s="72"/>
      <c r="L12" s="72"/>
      <c r="M12" s="218"/>
      <c r="N12" s="23"/>
      <c r="O12" s="795"/>
      <c r="P12" s="793"/>
      <c r="Q12" s="795"/>
      <c r="R12" s="240"/>
    </row>
    <row r="13" spans="2:22" ht="15.75" thickBot="1" x14ac:dyDescent="0.3">
      <c r="B13" s="709"/>
      <c r="C13" s="720"/>
      <c r="D13" s="720"/>
      <c r="E13" s="720"/>
      <c r="F13" s="720"/>
      <c r="G13" s="720"/>
      <c r="H13" s="9"/>
      <c r="I13" s="720"/>
      <c r="J13" s="720"/>
      <c r="K13" s="111"/>
      <c r="L13" s="157"/>
      <c r="M13" s="113"/>
      <c r="N13" s="9"/>
      <c r="O13" s="720"/>
      <c r="P13" s="720"/>
      <c r="Q13" s="720"/>
      <c r="R13" s="241"/>
    </row>
    <row r="14" spans="2:22" x14ac:dyDescent="0.25">
      <c r="B14" s="710" t="s">
        <v>835</v>
      </c>
      <c r="C14" s="718" t="s">
        <v>20</v>
      </c>
      <c r="D14" s="713" t="s">
        <v>836</v>
      </c>
      <c r="E14" s="801">
        <v>40754</v>
      </c>
      <c r="F14" s="710" t="s">
        <v>412</v>
      </c>
      <c r="G14" s="708">
        <v>40770</v>
      </c>
      <c r="H14" s="5"/>
      <c r="I14" s="710" t="s">
        <v>412</v>
      </c>
      <c r="J14" s="708">
        <v>40770</v>
      </c>
      <c r="K14" s="39" t="s">
        <v>830</v>
      </c>
      <c r="L14" s="39" t="s">
        <v>831</v>
      </c>
      <c r="M14" s="13" t="s">
        <v>837</v>
      </c>
      <c r="N14" s="5"/>
      <c r="O14" s="710" t="s">
        <v>838</v>
      </c>
      <c r="P14" s="708">
        <v>40809</v>
      </c>
      <c r="Q14" s="713" t="s">
        <v>839</v>
      </c>
      <c r="R14" s="746">
        <v>502265</v>
      </c>
    </row>
    <row r="15" spans="2:22" x14ac:dyDescent="0.25">
      <c r="B15" s="715"/>
      <c r="C15" s="719"/>
      <c r="D15" s="715"/>
      <c r="E15" s="715"/>
      <c r="F15" s="715"/>
      <c r="G15" s="715"/>
      <c r="H15" s="5"/>
      <c r="I15" s="715"/>
      <c r="J15" s="717"/>
      <c r="K15" s="42"/>
      <c r="L15" s="42"/>
      <c r="M15" s="11" t="s">
        <v>839</v>
      </c>
      <c r="N15" s="5"/>
      <c r="O15" s="715"/>
      <c r="P15" s="715"/>
      <c r="Q15" s="715"/>
      <c r="R15" s="721"/>
    </row>
    <row r="16" spans="2:22" x14ac:dyDescent="0.25">
      <c r="B16" s="715"/>
      <c r="C16" s="719"/>
      <c r="D16" s="715"/>
      <c r="E16" s="715"/>
      <c r="F16" s="715"/>
      <c r="G16" s="715"/>
      <c r="H16" s="5"/>
      <c r="I16" s="715"/>
      <c r="J16" s="717"/>
      <c r="K16" s="42"/>
      <c r="L16" s="42"/>
      <c r="M16" s="11" t="s">
        <v>840</v>
      </c>
      <c r="N16" s="23"/>
      <c r="O16" s="715"/>
      <c r="P16" s="715"/>
      <c r="Q16" s="715"/>
      <c r="R16" s="721"/>
    </row>
    <row r="17" spans="2:18" ht="15" customHeight="1" thickBot="1" x14ac:dyDescent="0.3">
      <c r="B17" s="715"/>
      <c r="C17" s="719"/>
      <c r="D17" s="715"/>
      <c r="E17" s="715"/>
      <c r="F17" s="715"/>
      <c r="G17" s="715"/>
      <c r="H17" s="5"/>
      <c r="I17" s="715"/>
      <c r="J17" s="717"/>
      <c r="K17" s="42"/>
      <c r="L17" s="161"/>
      <c r="M17" s="209" t="s">
        <v>841</v>
      </c>
      <c r="N17" s="23"/>
      <c r="O17" s="715"/>
      <c r="P17" s="715"/>
      <c r="Q17" s="715"/>
      <c r="R17" s="721"/>
    </row>
    <row r="18" spans="2:18" x14ac:dyDescent="0.25">
      <c r="B18" s="710" t="s">
        <v>842</v>
      </c>
      <c r="C18" s="718" t="s">
        <v>20</v>
      </c>
      <c r="D18" s="713" t="s">
        <v>843</v>
      </c>
      <c r="E18" s="792">
        <v>40810</v>
      </c>
      <c r="F18" s="718" t="s">
        <v>412</v>
      </c>
      <c r="G18" s="792">
        <v>40836</v>
      </c>
      <c r="H18" s="8"/>
      <c r="I18" s="851" t="s">
        <v>412</v>
      </c>
      <c r="J18" s="792">
        <v>40836</v>
      </c>
      <c r="K18" s="836" t="s">
        <v>844</v>
      </c>
      <c r="L18" s="836" t="s">
        <v>845</v>
      </c>
      <c r="M18" s="839" t="s">
        <v>846</v>
      </c>
      <c r="N18" s="8"/>
      <c r="O18" s="718" t="s">
        <v>847</v>
      </c>
      <c r="P18" s="792">
        <v>40844</v>
      </c>
      <c r="Q18" s="797" t="s">
        <v>832</v>
      </c>
      <c r="R18" s="746">
        <v>2590580</v>
      </c>
    </row>
    <row r="19" spans="2:18" ht="69.75" customHeight="1" thickBot="1" x14ac:dyDescent="0.3">
      <c r="B19" s="715"/>
      <c r="C19" s="796"/>
      <c r="D19" s="721"/>
      <c r="E19" s="719"/>
      <c r="F19" s="719"/>
      <c r="G19" s="719"/>
      <c r="H19" s="8"/>
      <c r="I19" s="835"/>
      <c r="J19" s="795"/>
      <c r="K19" s="837"/>
      <c r="L19" s="837"/>
      <c r="M19" s="840"/>
      <c r="N19" s="8"/>
      <c r="O19" s="719"/>
      <c r="P19" s="719"/>
      <c r="Q19" s="799"/>
      <c r="R19" s="721"/>
    </row>
    <row r="20" spans="2:18" ht="69" customHeight="1" x14ac:dyDescent="0.25">
      <c r="B20" s="710" t="s">
        <v>848</v>
      </c>
      <c r="C20" s="797" t="s">
        <v>20</v>
      </c>
      <c r="D20" s="797" t="s">
        <v>849</v>
      </c>
      <c r="E20" s="848">
        <v>40817</v>
      </c>
      <c r="F20" s="834" t="s">
        <v>412</v>
      </c>
      <c r="G20" s="848">
        <v>40836</v>
      </c>
      <c r="H20" s="69"/>
      <c r="I20" s="834" t="s">
        <v>850</v>
      </c>
      <c r="J20" s="848">
        <v>40836</v>
      </c>
      <c r="K20" s="797" t="s">
        <v>844</v>
      </c>
      <c r="L20" s="797" t="s">
        <v>845</v>
      </c>
      <c r="M20" s="87" t="s">
        <v>851</v>
      </c>
      <c r="N20" s="8"/>
      <c r="O20" s="718" t="s">
        <v>852</v>
      </c>
      <c r="P20" s="792">
        <v>40844</v>
      </c>
      <c r="Q20" s="797" t="s">
        <v>853</v>
      </c>
      <c r="R20" s="812">
        <v>1439992</v>
      </c>
    </row>
    <row r="21" spans="2:18" ht="2.25" customHeight="1" thickBot="1" x14ac:dyDescent="0.3">
      <c r="B21" s="709"/>
      <c r="C21" s="818"/>
      <c r="D21" s="814"/>
      <c r="E21" s="847"/>
      <c r="F21" s="847"/>
      <c r="G21" s="847"/>
      <c r="H21" s="71"/>
      <c r="I21" s="847"/>
      <c r="J21" s="835"/>
      <c r="K21" s="796"/>
      <c r="L21" s="796"/>
      <c r="M21" s="111"/>
      <c r="N21" s="18"/>
      <c r="O21" s="720"/>
      <c r="P21" s="720"/>
      <c r="Q21" s="720"/>
      <c r="R21" s="818"/>
    </row>
    <row r="22" spans="2:18" x14ac:dyDescent="0.25">
      <c r="B22" s="710" t="s">
        <v>854</v>
      </c>
      <c r="C22" s="789" t="s">
        <v>140</v>
      </c>
      <c r="D22" s="807" t="s">
        <v>855</v>
      </c>
      <c r="E22" s="804"/>
      <c r="F22" s="789"/>
      <c r="G22" s="804"/>
      <c r="H22" s="8"/>
      <c r="I22" s="789"/>
      <c r="J22" s="804"/>
      <c r="K22" s="138"/>
      <c r="L22" s="142"/>
      <c r="M22" s="223"/>
      <c r="N22" s="8"/>
      <c r="O22" s="789"/>
      <c r="P22" s="804"/>
      <c r="Q22" s="223"/>
      <c r="R22" s="807"/>
    </row>
    <row r="23" spans="2:18" x14ac:dyDescent="0.25">
      <c r="B23" s="717"/>
      <c r="C23" s="800"/>
      <c r="D23" s="808"/>
      <c r="E23" s="805"/>
      <c r="F23" s="800"/>
      <c r="G23" s="805"/>
      <c r="H23" s="8"/>
      <c r="I23" s="800"/>
      <c r="J23" s="805"/>
      <c r="K23" s="165"/>
      <c r="L23" s="165"/>
      <c r="M23" s="224"/>
      <c r="N23" s="8"/>
      <c r="O23" s="800"/>
      <c r="P23" s="805"/>
      <c r="Q23" s="224"/>
      <c r="R23" s="808"/>
    </row>
    <row r="24" spans="2:18" ht="15.75" thickBot="1" x14ac:dyDescent="0.3">
      <c r="B24" s="717"/>
      <c r="C24" s="816"/>
      <c r="D24" s="808"/>
      <c r="E24" s="805"/>
      <c r="F24" s="800"/>
      <c r="G24" s="805"/>
      <c r="H24" s="8"/>
      <c r="I24" s="800"/>
      <c r="J24" s="826"/>
      <c r="K24" s="165"/>
      <c r="L24" s="165"/>
      <c r="M24" s="242"/>
      <c r="N24" s="8"/>
      <c r="O24" s="800"/>
      <c r="P24" s="805"/>
      <c r="Q24" s="96"/>
      <c r="R24" s="808"/>
    </row>
    <row r="25" spans="2:18" ht="15.75" thickBot="1" x14ac:dyDescent="0.3">
      <c r="B25" s="710" t="s">
        <v>856</v>
      </c>
      <c r="C25" s="718" t="s">
        <v>20</v>
      </c>
      <c r="D25" s="713" t="s">
        <v>857</v>
      </c>
      <c r="E25" s="825">
        <v>40891</v>
      </c>
      <c r="F25" s="718" t="s">
        <v>412</v>
      </c>
      <c r="G25" s="792">
        <v>40918</v>
      </c>
      <c r="H25" s="21"/>
      <c r="I25" s="791" t="s">
        <v>412</v>
      </c>
      <c r="J25" s="825">
        <v>40920</v>
      </c>
      <c r="K25" s="75" t="s">
        <v>858</v>
      </c>
      <c r="L25" s="75" t="s">
        <v>859</v>
      </c>
      <c r="M25" s="87" t="s">
        <v>729</v>
      </c>
      <c r="N25" s="220"/>
      <c r="O25" s="718" t="s">
        <v>731</v>
      </c>
      <c r="P25" s="792">
        <v>40991</v>
      </c>
      <c r="Q25" s="718" t="s">
        <v>729</v>
      </c>
      <c r="R25" s="221">
        <v>1667481.92</v>
      </c>
    </row>
    <row r="26" spans="2:18" ht="60" customHeight="1" thickBot="1" x14ac:dyDescent="0.3">
      <c r="B26" s="717"/>
      <c r="C26" s="796"/>
      <c r="D26" s="722"/>
      <c r="E26" s="793"/>
      <c r="F26" s="795"/>
      <c r="G26" s="793"/>
      <c r="H26" s="222"/>
      <c r="I26" s="795"/>
      <c r="J26" s="832"/>
      <c r="K26" s="157" t="s">
        <v>54</v>
      </c>
      <c r="L26" s="111" t="s">
        <v>55</v>
      </c>
      <c r="M26" s="100" t="s">
        <v>860</v>
      </c>
      <c r="N26" s="222"/>
      <c r="O26" s="795"/>
      <c r="P26" s="793"/>
      <c r="Q26" s="795"/>
      <c r="R26" s="46"/>
    </row>
    <row r="27" spans="2:18" x14ac:dyDescent="0.25">
      <c r="B27" s="710" t="s">
        <v>861</v>
      </c>
      <c r="C27" s="718" t="s">
        <v>20</v>
      </c>
      <c r="D27" s="797" t="s">
        <v>862</v>
      </c>
      <c r="E27" s="825">
        <v>40880</v>
      </c>
      <c r="F27" s="718" t="s">
        <v>412</v>
      </c>
      <c r="G27" s="792">
        <v>40918</v>
      </c>
      <c r="H27" s="8"/>
      <c r="I27" s="718" t="s">
        <v>412</v>
      </c>
      <c r="J27" s="793">
        <v>40918</v>
      </c>
      <c r="K27" s="42"/>
      <c r="L27" s="42"/>
      <c r="M27" s="217" t="s">
        <v>863</v>
      </c>
      <c r="N27" s="8"/>
      <c r="O27" s="718" t="s">
        <v>864</v>
      </c>
      <c r="P27" s="792">
        <v>40942</v>
      </c>
      <c r="Q27" s="797" t="s">
        <v>865</v>
      </c>
      <c r="R27" s="812">
        <v>67500</v>
      </c>
    </row>
    <row r="28" spans="2:18" x14ac:dyDescent="0.25">
      <c r="B28" s="717"/>
      <c r="C28" s="795"/>
      <c r="D28" s="798"/>
      <c r="E28" s="793"/>
      <c r="F28" s="795"/>
      <c r="G28" s="793"/>
      <c r="H28" s="8"/>
      <c r="I28" s="795"/>
      <c r="J28" s="795"/>
      <c r="K28" s="243"/>
      <c r="L28" s="42"/>
      <c r="M28" s="218" t="s">
        <v>865</v>
      </c>
      <c r="N28" s="8"/>
      <c r="O28" s="795"/>
      <c r="P28" s="793"/>
      <c r="Q28" s="798"/>
      <c r="R28" s="798"/>
    </row>
    <row r="29" spans="2:18" x14ac:dyDescent="0.25">
      <c r="B29" s="717"/>
      <c r="C29" s="795"/>
      <c r="D29" s="798"/>
      <c r="E29" s="793"/>
      <c r="F29" s="795"/>
      <c r="G29" s="793"/>
      <c r="H29" s="8"/>
      <c r="I29" s="795"/>
      <c r="J29" s="795"/>
      <c r="K29" s="72"/>
      <c r="L29" s="72"/>
      <c r="M29" s="218" t="s">
        <v>866</v>
      </c>
      <c r="N29" s="8"/>
      <c r="O29" s="795"/>
      <c r="P29" s="793"/>
      <c r="Q29" s="798"/>
      <c r="R29" s="798"/>
    </row>
    <row r="30" spans="2:18" x14ac:dyDescent="0.25">
      <c r="B30" s="717"/>
      <c r="C30" s="795"/>
      <c r="D30" s="798"/>
      <c r="E30" s="793"/>
      <c r="F30" s="795"/>
      <c r="G30" s="793"/>
      <c r="H30" s="8"/>
      <c r="I30" s="795"/>
      <c r="J30" s="795"/>
      <c r="K30" s="72"/>
      <c r="L30" s="72"/>
      <c r="M30" s="218" t="s">
        <v>867</v>
      </c>
      <c r="N30" s="8"/>
      <c r="O30" s="795"/>
      <c r="P30" s="793"/>
      <c r="Q30" s="798"/>
      <c r="R30" s="798"/>
    </row>
    <row r="31" spans="2:18" x14ac:dyDescent="0.25">
      <c r="B31" s="717"/>
      <c r="C31" s="795"/>
      <c r="D31" s="798"/>
      <c r="E31" s="793"/>
      <c r="F31" s="795"/>
      <c r="G31" s="793"/>
      <c r="H31" s="8"/>
      <c r="I31" s="795"/>
      <c r="J31" s="795"/>
      <c r="K31" s="72"/>
      <c r="L31" s="72"/>
      <c r="M31" s="218" t="s">
        <v>868</v>
      </c>
      <c r="N31" s="8"/>
      <c r="O31" s="795"/>
      <c r="P31" s="793"/>
      <c r="Q31" s="798"/>
      <c r="R31" s="798"/>
    </row>
    <row r="32" spans="2:18" x14ac:dyDescent="0.25">
      <c r="B32" s="717"/>
      <c r="C32" s="795"/>
      <c r="D32" s="798"/>
      <c r="E32" s="793"/>
      <c r="F32" s="795"/>
      <c r="G32" s="793"/>
      <c r="H32" s="8"/>
      <c r="I32" s="795"/>
      <c r="J32" s="795"/>
      <c r="K32" s="42" t="s">
        <v>858</v>
      </c>
      <c r="L32" s="42" t="s">
        <v>859</v>
      </c>
      <c r="M32" s="218" t="s">
        <v>869</v>
      </c>
      <c r="N32" s="8"/>
      <c r="O32" s="795"/>
      <c r="P32" s="793"/>
      <c r="Q32" s="798"/>
      <c r="R32" s="798"/>
    </row>
    <row r="33" spans="2:18" x14ac:dyDescent="0.25">
      <c r="B33" s="717"/>
      <c r="C33" s="795"/>
      <c r="D33" s="798"/>
      <c r="E33" s="793"/>
      <c r="F33" s="795"/>
      <c r="G33" s="793"/>
      <c r="H33" s="8"/>
      <c r="I33" s="795"/>
      <c r="J33" s="795"/>
      <c r="K33" s="72"/>
      <c r="L33" s="72"/>
      <c r="M33" s="218" t="s">
        <v>870</v>
      </c>
      <c r="N33" s="8"/>
      <c r="O33" s="795"/>
      <c r="P33" s="793"/>
      <c r="Q33" s="798"/>
      <c r="R33" s="798"/>
    </row>
    <row r="34" spans="2:18" x14ac:dyDescent="0.25">
      <c r="B34" s="717"/>
      <c r="C34" s="795"/>
      <c r="D34" s="798"/>
      <c r="E34" s="793"/>
      <c r="F34" s="795"/>
      <c r="G34" s="793"/>
      <c r="H34" s="8"/>
      <c r="I34" s="795"/>
      <c r="J34" s="795"/>
      <c r="K34" s="72"/>
      <c r="L34" s="72"/>
      <c r="M34" s="218" t="s">
        <v>871</v>
      </c>
      <c r="N34" s="8"/>
      <c r="O34" s="795"/>
      <c r="P34" s="793"/>
      <c r="Q34" s="798"/>
      <c r="R34" s="798"/>
    </row>
    <row r="35" spans="2:18" x14ac:dyDescent="0.25">
      <c r="B35" s="717"/>
      <c r="C35" s="795"/>
      <c r="D35" s="798"/>
      <c r="E35" s="793"/>
      <c r="F35" s="795"/>
      <c r="G35" s="793"/>
      <c r="H35" s="8"/>
      <c r="I35" s="795"/>
      <c r="J35" s="795"/>
      <c r="K35" s="72"/>
      <c r="L35" s="72"/>
      <c r="M35" s="218" t="s">
        <v>872</v>
      </c>
      <c r="N35" s="8"/>
      <c r="O35" s="795"/>
      <c r="P35" s="793"/>
      <c r="Q35" s="798"/>
      <c r="R35" s="798"/>
    </row>
    <row r="36" spans="2:18" x14ac:dyDescent="0.25">
      <c r="B36" s="717"/>
      <c r="C36" s="795"/>
      <c r="D36" s="798"/>
      <c r="E36" s="793"/>
      <c r="F36" s="795"/>
      <c r="G36" s="793"/>
      <c r="H36" s="8"/>
      <c r="I36" s="795"/>
      <c r="J36" s="795"/>
      <c r="K36" s="72"/>
      <c r="L36" s="72"/>
      <c r="M36" s="218" t="s">
        <v>873</v>
      </c>
      <c r="N36" s="8"/>
      <c r="O36" s="795"/>
      <c r="P36" s="793"/>
      <c r="Q36" s="798"/>
      <c r="R36" s="798"/>
    </row>
    <row r="37" spans="2:18" ht="15.75" thickBot="1" x14ac:dyDescent="0.3">
      <c r="B37" s="717"/>
      <c r="C37" s="796"/>
      <c r="D37" s="798"/>
      <c r="E37" s="793"/>
      <c r="F37" s="795"/>
      <c r="G37" s="793"/>
      <c r="H37" s="8"/>
      <c r="I37" s="795"/>
      <c r="J37" s="796"/>
      <c r="K37" s="72"/>
      <c r="L37" s="111"/>
      <c r="M37" s="218"/>
      <c r="N37" s="8"/>
      <c r="O37" s="795"/>
      <c r="P37" s="793"/>
      <c r="Q37" s="798"/>
      <c r="R37" s="798"/>
    </row>
    <row r="38" spans="2:18" x14ac:dyDescent="0.25">
      <c r="B38" s="710" t="s">
        <v>874</v>
      </c>
      <c r="C38" s="789" t="s">
        <v>140</v>
      </c>
      <c r="D38" s="807" t="s">
        <v>875</v>
      </c>
      <c r="E38" s="804"/>
      <c r="F38" s="789"/>
      <c r="G38" s="804"/>
      <c r="H38" s="5"/>
      <c r="I38" s="789"/>
      <c r="J38" s="805"/>
      <c r="K38" s="142"/>
      <c r="L38" s="165"/>
      <c r="M38" s="225"/>
      <c r="N38" s="5"/>
      <c r="O38" s="789"/>
      <c r="P38" s="804"/>
      <c r="Q38" s="225"/>
      <c r="R38" s="807"/>
    </row>
    <row r="39" spans="2:18" x14ac:dyDescent="0.25">
      <c r="B39" s="717"/>
      <c r="C39" s="800"/>
      <c r="D39" s="808"/>
      <c r="E39" s="805"/>
      <c r="F39" s="800"/>
      <c r="G39" s="805"/>
      <c r="H39" s="23"/>
      <c r="I39" s="800"/>
      <c r="J39" s="800"/>
      <c r="K39" s="226"/>
      <c r="L39" s="165"/>
      <c r="M39" s="227"/>
      <c r="N39" s="23"/>
      <c r="O39" s="800"/>
      <c r="P39" s="805"/>
      <c r="Q39" s="227"/>
      <c r="R39" s="800"/>
    </row>
    <row r="40" spans="2:18" x14ac:dyDescent="0.25">
      <c r="B40" s="717"/>
      <c r="C40" s="800"/>
      <c r="D40" s="808"/>
      <c r="E40" s="805"/>
      <c r="F40" s="800"/>
      <c r="G40" s="805"/>
      <c r="H40" s="23"/>
      <c r="I40" s="800"/>
      <c r="J40" s="800"/>
      <c r="K40" s="226"/>
      <c r="L40" s="165"/>
      <c r="M40" s="227"/>
      <c r="N40" s="23"/>
      <c r="O40" s="800"/>
      <c r="P40" s="805"/>
      <c r="Q40" s="227"/>
      <c r="R40" s="800"/>
    </row>
    <row r="41" spans="2:18" x14ac:dyDescent="0.25">
      <c r="B41" s="717"/>
      <c r="C41" s="800"/>
      <c r="D41" s="808"/>
      <c r="E41" s="805"/>
      <c r="F41" s="800"/>
      <c r="G41" s="805"/>
      <c r="H41" s="23"/>
      <c r="I41" s="800"/>
      <c r="J41" s="800"/>
      <c r="K41" s="226"/>
      <c r="L41" s="165"/>
      <c r="M41" s="227"/>
      <c r="N41" s="23"/>
      <c r="O41" s="800"/>
      <c r="P41" s="805"/>
      <c r="Q41" s="227"/>
      <c r="R41" s="800"/>
    </row>
    <row r="42" spans="2:18" x14ac:dyDescent="0.25">
      <c r="B42" s="717"/>
      <c r="C42" s="800"/>
      <c r="D42" s="808"/>
      <c r="E42" s="805"/>
      <c r="F42" s="800"/>
      <c r="G42" s="805"/>
      <c r="H42" s="23"/>
      <c r="I42" s="800"/>
      <c r="J42" s="800"/>
      <c r="K42" s="226"/>
      <c r="L42" s="165"/>
      <c r="M42" s="227"/>
      <c r="N42" s="23"/>
      <c r="O42" s="800"/>
      <c r="P42" s="805"/>
      <c r="Q42" s="227"/>
      <c r="R42" s="800"/>
    </row>
    <row r="43" spans="2:18" x14ac:dyDescent="0.25">
      <c r="B43" s="717"/>
      <c r="C43" s="800"/>
      <c r="D43" s="808"/>
      <c r="E43" s="805"/>
      <c r="F43" s="800"/>
      <c r="G43" s="805"/>
      <c r="H43" s="23"/>
      <c r="I43" s="800"/>
      <c r="J43" s="800"/>
      <c r="K43" s="226"/>
      <c r="L43" s="165"/>
      <c r="M43" s="227"/>
      <c r="N43" s="23"/>
      <c r="O43" s="800"/>
      <c r="P43" s="805"/>
      <c r="Q43" s="227"/>
      <c r="R43" s="800"/>
    </row>
    <row r="44" spans="2:18" x14ac:dyDescent="0.25">
      <c r="B44" s="717"/>
      <c r="C44" s="800"/>
      <c r="D44" s="808"/>
      <c r="E44" s="805"/>
      <c r="F44" s="800"/>
      <c r="G44" s="805"/>
      <c r="H44" s="23"/>
      <c r="I44" s="800"/>
      <c r="J44" s="800"/>
      <c r="K44" s="226"/>
      <c r="L44" s="165"/>
      <c r="M44" s="227"/>
      <c r="N44" s="23"/>
      <c r="O44" s="800"/>
      <c r="P44" s="805"/>
      <c r="Q44" s="227"/>
      <c r="R44" s="800"/>
    </row>
    <row r="45" spans="2:18" x14ac:dyDescent="0.25">
      <c r="B45" s="717"/>
      <c r="C45" s="800"/>
      <c r="D45" s="808"/>
      <c r="E45" s="805"/>
      <c r="F45" s="800"/>
      <c r="G45" s="805"/>
      <c r="H45" s="23"/>
      <c r="I45" s="800"/>
      <c r="J45" s="800"/>
      <c r="K45" s="226"/>
      <c r="L45" s="165"/>
      <c r="M45" s="227"/>
      <c r="N45" s="23"/>
      <c r="O45" s="800"/>
      <c r="P45" s="805"/>
      <c r="Q45" s="227"/>
      <c r="R45" s="800"/>
    </row>
    <row r="46" spans="2:18" x14ac:dyDescent="0.25">
      <c r="B46" s="717"/>
      <c r="C46" s="800"/>
      <c r="D46" s="808"/>
      <c r="E46" s="805"/>
      <c r="F46" s="800"/>
      <c r="G46" s="805"/>
      <c r="H46" s="23"/>
      <c r="I46" s="800"/>
      <c r="J46" s="800"/>
      <c r="K46" s="226"/>
      <c r="L46" s="165"/>
      <c r="M46" s="227"/>
      <c r="N46" s="23"/>
      <c r="O46" s="800"/>
      <c r="P46" s="805"/>
      <c r="Q46" s="227"/>
      <c r="R46" s="800"/>
    </row>
    <row r="47" spans="2:18" x14ac:dyDescent="0.25">
      <c r="B47" s="717"/>
      <c r="C47" s="800"/>
      <c r="D47" s="808"/>
      <c r="E47" s="805"/>
      <c r="F47" s="800"/>
      <c r="G47" s="805"/>
      <c r="H47" s="23"/>
      <c r="I47" s="800"/>
      <c r="J47" s="800"/>
      <c r="K47" s="226"/>
      <c r="L47" s="165"/>
      <c r="M47" s="227"/>
      <c r="N47" s="23"/>
      <c r="O47" s="800"/>
      <c r="P47" s="805"/>
      <c r="Q47" s="96"/>
      <c r="R47" s="800"/>
    </row>
    <row r="48" spans="2:18" ht="15.75" thickBot="1" x14ac:dyDescent="0.3">
      <c r="B48" s="717"/>
      <c r="C48" s="816"/>
      <c r="D48" s="808"/>
      <c r="E48" s="805"/>
      <c r="F48" s="800"/>
      <c r="G48" s="805"/>
      <c r="H48" s="23"/>
      <c r="I48" s="800"/>
      <c r="J48" s="800"/>
      <c r="K48" s="226"/>
      <c r="L48" s="165"/>
      <c r="M48" s="227"/>
      <c r="N48" s="23"/>
      <c r="O48" s="800"/>
      <c r="P48" s="805"/>
      <c r="Q48" s="96"/>
      <c r="R48" s="800"/>
    </row>
    <row r="49" spans="2:18" x14ac:dyDescent="0.25">
      <c r="B49" s="710" t="s">
        <v>876</v>
      </c>
      <c r="C49" s="789" t="s">
        <v>122</v>
      </c>
      <c r="D49" s="797" t="s">
        <v>877</v>
      </c>
      <c r="E49" s="792">
        <v>40996</v>
      </c>
      <c r="F49" s="792" t="s">
        <v>878</v>
      </c>
      <c r="G49" s="792">
        <v>41260</v>
      </c>
      <c r="H49" s="24"/>
      <c r="I49" s="718" t="s">
        <v>878</v>
      </c>
      <c r="J49" s="825">
        <v>41260</v>
      </c>
      <c r="K49" s="152" t="s">
        <v>879</v>
      </c>
      <c r="L49" s="152" t="s">
        <v>880</v>
      </c>
      <c r="M49" s="849" t="s">
        <v>646</v>
      </c>
      <c r="N49" s="8"/>
      <c r="O49" s="792" t="s">
        <v>398</v>
      </c>
      <c r="P49" s="792">
        <v>41054</v>
      </c>
      <c r="Q49" s="846" t="s">
        <v>122</v>
      </c>
      <c r="R49" s="845"/>
    </row>
    <row r="50" spans="2:18" ht="25.5" customHeight="1" thickBot="1" x14ac:dyDescent="0.3">
      <c r="B50" s="717"/>
      <c r="C50" s="816"/>
      <c r="D50" s="798"/>
      <c r="E50" s="793"/>
      <c r="F50" s="793"/>
      <c r="G50" s="793"/>
      <c r="H50" s="228"/>
      <c r="I50" s="795"/>
      <c r="J50" s="818"/>
      <c r="K50" s="244" t="s">
        <v>881</v>
      </c>
      <c r="L50" s="244" t="s">
        <v>880</v>
      </c>
      <c r="M50" s="850"/>
      <c r="N50" s="8"/>
      <c r="O50" s="795"/>
      <c r="P50" s="793"/>
      <c r="Q50" s="798"/>
      <c r="R50" s="795"/>
    </row>
    <row r="51" spans="2:18" ht="15.75" thickBot="1" x14ac:dyDescent="0.3">
      <c r="B51" s="710" t="s">
        <v>882</v>
      </c>
      <c r="C51" s="718" t="s">
        <v>20</v>
      </c>
      <c r="D51" s="797" t="s">
        <v>883</v>
      </c>
      <c r="E51" s="792">
        <v>41010</v>
      </c>
      <c r="F51" s="718" t="s">
        <v>878</v>
      </c>
      <c r="G51" s="792">
        <v>41032</v>
      </c>
      <c r="H51" s="18"/>
      <c r="I51" s="718" t="s">
        <v>878</v>
      </c>
      <c r="J51" s="831">
        <v>41032</v>
      </c>
      <c r="K51" s="154"/>
      <c r="L51" s="72"/>
      <c r="M51" s="217" t="s">
        <v>884</v>
      </c>
      <c r="N51" s="9"/>
      <c r="O51" s="718" t="s">
        <v>885</v>
      </c>
      <c r="P51" s="792">
        <v>41054</v>
      </c>
      <c r="Q51" s="217" t="s">
        <v>884</v>
      </c>
      <c r="R51" s="797" t="s">
        <v>315</v>
      </c>
    </row>
    <row r="52" spans="2:18" ht="15.75" thickBot="1" x14ac:dyDescent="0.3">
      <c r="B52" s="715"/>
      <c r="C52" s="795"/>
      <c r="D52" s="719"/>
      <c r="E52" s="719"/>
      <c r="F52" s="719"/>
      <c r="G52" s="719"/>
      <c r="H52" s="18"/>
      <c r="I52" s="719"/>
      <c r="J52" s="798"/>
      <c r="K52" s="154"/>
      <c r="L52" s="72"/>
      <c r="M52" s="218" t="s">
        <v>886</v>
      </c>
      <c r="N52" s="18"/>
      <c r="O52" s="719"/>
      <c r="P52" s="719"/>
      <c r="Q52" s="218" t="s">
        <v>886</v>
      </c>
      <c r="R52" s="719"/>
    </row>
    <row r="53" spans="2:18" ht="15.75" thickBot="1" x14ac:dyDescent="0.3">
      <c r="B53" s="715"/>
      <c r="C53" s="795"/>
      <c r="D53" s="719"/>
      <c r="E53" s="719"/>
      <c r="F53" s="719"/>
      <c r="G53" s="719"/>
      <c r="H53" s="18"/>
      <c r="I53" s="719"/>
      <c r="J53" s="798"/>
      <c r="K53" s="154" t="s">
        <v>887</v>
      </c>
      <c r="L53" s="72" t="s">
        <v>880</v>
      </c>
      <c r="M53" s="218" t="s">
        <v>888</v>
      </c>
      <c r="N53" s="18"/>
      <c r="O53" s="719"/>
      <c r="P53" s="719"/>
      <c r="Q53" s="218" t="s">
        <v>888</v>
      </c>
      <c r="R53" s="719"/>
    </row>
    <row r="54" spans="2:18" ht="15.75" thickBot="1" x14ac:dyDescent="0.3">
      <c r="B54" s="715"/>
      <c r="C54" s="795"/>
      <c r="D54" s="719"/>
      <c r="E54" s="719"/>
      <c r="F54" s="719"/>
      <c r="G54" s="719"/>
      <c r="H54" s="18"/>
      <c r="I54" s="719"/>
      <c r="J54" s="798"/>
      <c r="K54" s="154" t="s">
        <v>889</v>
      </c>
      <c r="L54" s="72" t="s">
        <v>880</v>
      </c>
      <c r="M54" s="218" t="s">
        <v>890</v>
      </c>
      <c r="N54" s="18"/>
      <c r="O54" s="719"/>
      <c r="P54" s="719"/>
      <c r="Q54" s="218" t="s">
        <v>891</v>
      </c>
      <c r="R54" s="719"/>
    </row>
    <row r="55" spans="2:18" ht="15.75" thickBot="1" x14ac:dyDescent="0.3">
      <c r="B55" s="715"/>
      <c r="C55" s="795"/>
      <c r="D55" s="719"/>
      <c r="E55" s="719"/>
      <c r="F55" s="719"/>
      <c r="G55" s="719"/>
      <c r="H55" s="18"/>
      <c r="I55" s="719"/>
      <c r="J55" s="798"/>
      <c r="K55" s="154"/>
      <c r="L55" s="72"/>
      <c r="M55" s="218" t="s">
        <v>891</v>
      </c>
      <c r="N55" s="18"/>
      <c r="O55" s="719"/>
      <c r="P55" s="719"/>
      <c r="Q55" s="218" t="s">
        <v>892</v>
      </c>
      <c r="R55" s="719"/>
    </row>
    <row r="56" spans="2:18" ht="15.75" thickBot="1" x14ac:dyDescent="0.3">
      <c r="B56" s="715"/>
      <c r="C56" s="796"/>
      <c r="D56" s="719"/>
      <c r="E56" s="719"/>
      <c r="F56" s="719"/>
      <c r="G56" s="719"/>
      <c r="H56" s="18"/>
      <c r="I56" s="719"/>
      <c r="J56" s="818"/>
      <c r="K56" s="154"/>
      <c r="L56" s="72"/>
      <c r="M56" s="218" t="s">
        <v>892</v>
      </c>
      <c r="N56" s="18"/>
      <c r="O56" s="719"/>
      <c r="P56" s="719"/>
      <c r="Q56" s="218"/>
      <c r="R56" s="719"/>
    </row>
    <row r="57" spans="2:18" x14ac:dyDescent="0.25">
      <c r="B57" s="710" t="s">
        <v>893</v>
      </c>
      <c r="C57" s="718" t="s">
        <v>20</v>
      </c>
      <c r="D57" s="713" t="s">
        <v>894</v>
      </c>
      <c r="E57" s="825" t="s">
        <v>895</v>
      </c>
      <c r="F57" s="718" t="s">
        <v>878</v>
      </c>
      <c r="G57" s="792">
        <v>41051</v>
      </c>
      <c r="H57" s="24"/>
      <c r="I57" s="791" t="s">
        <v>412</v>
      </c>
      <c r="J57" s="806">
        <v>41066</v>
      </c>
      <c r="K57" s="43" t="s">
        <v>896</v>
      </c>
      <c r="L57" s="245" t="s">
        <v>880</v>
      </c>
      <c r="M57" s="217" t="s">
        <v>897</v>
      </c>
      <c r="N57" s="24"/>
      <c r="O57" s="718" t="s">
        <v>898</v>
      </c>
      <c r="P57" s="792">
        <v>41118</v>
      </c>
      <c r="Q57" s="797" t="s">
        <v>899</v>
      </c>
      <c r="R57" s="812">
        <v>96950</v>
      </c>
    </row>
    <row r="58" spans="2:18" x14ac:dyDescent="0.25">
      <c r="B58" s="715"/>
      <c r="C58" s="795"/>
      <c r="D58" s="715"/>
      <c r="E58" s="719"/>
      <c r="F58" s="719"/>
      <c r="G58" s="719"/>
      <c r="H58" s="228"/>
      <c r="I58" s="719"/>
      <c r="J58" s="722"/>
      <c r="K58" s="154" t="s">
        <v>879</v>
      </c>
      <c r="L58" s="246" t="s">
        <v>880</v>
      </c>
      <c r="M58" s="218" t="s">
        <v>900</v>
      </c>
      <c r="N58" s="228"/>
      <c r="O58" s="719"/>
      <c r="P58" s="719"/>
      <c r="Q58" s="799"/>
      <c r="R58" s="719"/>
    </row>
    <row r="59" spans="2:18" x14ac:dyDescent="0.25">
      <c r="B59" s="715"/>
      <c r="C59" s="795"/>
      <c r="D59" s="715"/>
      <c r="E59" s="719"/>
      <c r="F59" s="719"/>
      <c r="G59" s="719"/>
      <c r="H59" s="228"/>
      <c r="I59" s="719"/>
      <c r="J59" s="722"/>
      <c r="K59" s="154"/>
      <c r="L59" s="246"/>
      <c r="M59" s="218" t="s">
        <v>901</v>
      </c>
      <c r="N59" s="228"/>
      <c r="O59" s="719"/>
      <c r="P59" s="719"/>
      <c r="Q59" s="799"/>
      <c r="R59" s="719"/>
    </row>
    <row r="60" spans="2:18" x14ac:dyDescent="0.25">
      <c r="B60" s="715"/>
      <c r="C60" s="795"/>
      <c r="D60" s="715"/>
      <c r="E60" s="719"/>
      <c r="F60" s="719"/>
      <c r="G60" s="719"/>
      <c r="H60" s="228"/>
      <c r="I60" s="719"/>
      <c r="J60" s="722"/>
      <c r="K60" s="154"/>
      <c r="L60" s="246"/>
      <c r="M60" s="218" t="s">
        <v>902</v>
      </c>
      <c r="N60" s="228"/>
      <c r="O60" s="719"/>
      <c r="P60" s="719"/>
      <c r="Q60" s="799"/>
      <c r="R60" s="719"/>
    </row>
    <row r="61" spans="2:18" x14ac:dyDescent="0.25">
      <c r="B61" s="715"/>
      <c r="C61" s="795"/>
      <c r="D61" s="715"/>
      <c r="E61" s="719"/>
      <c r="F61" s="719"/>
      <c r="G61" s="719"/>
      <c r="H61" s="228"/>
      <c r="I61" s="719"/>
      <c r="J61" s="722"/>
      <c r="K61" s="154"/>
      <c r="L61" s="246"/>
      <c r="M61" s="218" t="s">
        <v>903</v>
      </c>
      <c r="N61" s="228"/>
      <c r="O61" s="719"/>
      <c r="P61" s="719"/>
      <c r="Q61" s="799"/>
      <c r="R61" s="719"/>
    </row>
    <row r="62" spans="2:18" x14ac:dyDescent="0.25">
      <c r="B62" s="715"/>
      <c r="C62" s="795"/>
      <c r="D62" s="715"/>
      <c r="E62" s="719"/>
      <c r="F62" s="719"/>
      <c r="G62" s="719"/>
      <c r="H62" s="228"/>
      <c r="I62" s="719"/>
      <c r="J62" s="722"/>
      <c r="K62" s="154"/>
      <c r="L62" s="246"/>
      <c r="M62" s="218" t="s">
        <v>904</v>
      </c>
      <c r="N62" s="228"/>
      <c r="O62" s="719"/>
      <c r="P62" s="719"/>
      <c r="Q62" s="799"/>
      <c r="R62" s="719"/>
    </row>
    <row r="63" spans="2:18" x14ac:dyDescent="0.25">
      <c r="B63" s="715"/>
      <c r="C63" s="795"/>
      <c r="D63" s="715"/>
      <c r="E63" s="719"/>
      <c r="F63" s="719"/>
      <c r="G63" s="719"/>
      <c r="H63" s="228"/>
      <c r="I63" s="719"/>
      <c r="J63" s="722"/>
      <c r="K63" s="154"/>
      <c r="L63" s="246"/>
      <c r="M63" s="218" t="s">
        <v>905</v>
      </c>
      <c r="N63" s="228"/>
      <c r="O63" s="719"/>
      <c r="P63" s="719"/>
      <c r="Q63" s="799"/>
      <c r="R63" s="719"/>
    </row>
    <row r="64" spans="2:18" x14ac:dyDescent="0.25">
      <c r="B64" s="715"/>
      <c r="C64" s="795"/>
      <c r="D64" s="715"/>
      <c r="E64" s="719"/>
      <c r="F64" s="719"/>
      <c r="G64" s="719"/>
      <c r="H64" s="228"/>
      <c r="I64" s="719"/>
      <c r="J64" s="722"/>
      <c r="K64" s="154"/>
      <c r="L64" s="246"/>
      <c r="M64" s="218" t="s">
        <v>906</v>
      </c>
      <c r="N64" s="228"/>
      <c r="O64" s="719"/>
      <c r="P64" s="719"/>
      <c r="Q64" s="799"/>
      <c r="R64" s="719"/>
    </row>
    <row r="65" spans="2:18" x14ac:dyDescent="0.25">
      <c r="B65" s="715"/>
      <c r="C65" s="795"/>
      <c r="D65" s="715"/>
      <c r="E65" s="719"/>
      <c r="F65" s="719"/>
      <c r="G65" s="719"/>
      <c r="H65" s="228"/>
      <c r="I65" s="719"/>
      <c r="J65" s="722"/>
      <c r="K65" s="154"/>
      <c r="L65" s="72"/>
      <c r="M65" s="218" t="s">
        <v>865</v>
      </c>
      <c r="N65" s="228"/>
      <c r="O65" s="719"/>
      <c r="P65" s="719"/>
      <c r="Q65" s="799"/>
      <c r="R65" s="719"/>
    </row>
    <row r="66" spans="2:18" x14ac:dyDescent="0.25">
      <c r="B66" s="715"/>
      <c r="C66" s="795"/>
      <c r="D66" s="715"/>
      <c r="E66" s="719"/>
      <c r="F66" s="719"/>
      <c r="G66" s="719"/>
      <c r="H66" s="228"/>
      <c r="I66" s="719"/>
      <c r="J66" s="722"/>
      <c r="K66" s="154"/>
      <c r="L66" s="72"/>
      <c r="M66" s="218" t="s">
        <v>907</v>
      </c>
      <c r="N66" s="228"/>
      <c r="O66" s="719"/>
      <c r="P66" s="719"/>
      <c r="Q66" s="799"/>
      <c r="R66" s="719"/>
    </row>
    <row r="67" spans="2:18" x14ac:dyDescent="0.25">
      <c r="B67" s="715"/>
      <c r="C67" s="795"/>
      <c r="D67" s="715"/>
      <c r="E67" s="719"/>
      <c r="F67" s="719"/>
      <c r="G67" s="719"/>
      <c r="H67" s="228"/>
      <c r="I67" s="719"/>
      <c r="J67" s="722"/>
      <c r="K67" s="154"/>
      <c r="L67" s="72"/>
      <c r="M67" s="218" t="s">
        <v>908</v>
      </c>
      <c r="N67" s="228"/>
      <c r="O67" s="719"/>
      <c r="P67" s="719"/>
      <c r="Q67" s="799"/>
      <c r="R67" s="719"/>
    </row>
    <row r="68" spans="2:18" x14ac:dyDescent="0.25">
      <c r="B68" s="715"/>
      <c r="C68" s="795"/>
      <c r="D68" s="715"/>
      <c r="E68" s="719"/>
      <c r="F68" s="719"/>
      <c r="G68" s="719"/>
      <c r="H68" s="228"/>
      <c r="I68" s="719"/>
      <c r="J68" s="722"/>
      <c r="K68" s="154"/>
      <c r="L68" s="72"/>
      <c r="M68" s="218" t="s">
        <v>909</v>
      </c>
      <c r="N68" s="228"/>
      <c r="O68" s="719"/>
      <c r="P68" s="719"/>
      <c r="Q68" s="799"/>
      <c r="R68" s="719"/>
    </row>
    <row r="69" spans="2:18" x14ac:dyDescent="0.25">
      <c r="B69" s="715"/>
      <c r="C69" s="795"/>
      <c r="D69" s="715"/>
      <c r="E69" s="719"/>
      <c r="F69" s="719"/>
      <c r="G69" s="719"/>
      <c r="H69" s="228"/>
      <c r="I69" s="719"/>
      <c r="J69" s="722"/>
      <c r="K69" s="154"/>
      <c r="L69" s="72"/>
      <c r="M69" s="218" t="s">
        <v>910</v>
      </c>
      <c r="N69" s="228"/>
      <c r="O69" s="719"/>
      <c r="P69" s="719"/>
      <c r="Q69" s="799"/>
      <c r="R69" s="719"/>
    </row>
    <row r="70" spans="2:18" ht="15.75" thickBot="1" x14ac:dyDescent="0.3">
      <c r="B70" s="709"/>
      <c r="C70" s="796"/>
      <c r="D70" s="709"/>
      <c r="E70" s="720"/>
      <c r="F70" s="720"/>
      <c r="G70" s="720"/>
      <c r="H70" s="18"/>
      <c r="I70" s="720"/>
      <c r="J70" s="723"/>
      <c r="K70" s="50"/>
      <c r="L70" s="111"/>
      <c r="M70" s="113"/>
      <c r="N70" s="18"/>
      <c r="O70" s="720"/>
      <c r="P70" s="720"/>
      <c r="Q70" s="814"/>
      <c r="R70" s="720"/>
    </row>
    <row r="71" spans="2:18" ht="15" customHeight="1" x14ac:dyDescent="0.25">
      <c r="B71" s="710" t="s">
        <v>911</v>
      </c>
      <c r="C71" s="797" t="s">
        <v>20</v>
      </c>
      <c r="D71" s="797" t="s">
        <v>912</v>
      </c>
      <c r="E71" s="825">
        <v>41031</v>
      </c>
      <c r="F71" s="791" t="s">
        <v>878</v>
      </c>
      <c r="G71" s="792">
        <v>41046</v>
      </c>
      <c r="H71" s="24"/>
      <c r="I71" s="791" t="s">
        <v>878</v>
      </c>
      <c r="J71" s="793">
        <v>44333</v>
      </c>
      <c r="K71" s="43" t="s">
        <v>879</v>
      </c>
      <c r="L71" s="72" t="s">
        <v>880</v>
      </c>
      <c r="M71" s="217" t="s">
        <v>646</v>
      </c>
      <c r="N71" s="24"/>
      <c r="O71" s="718" t="s">
        <v>913</v>
      </c>
      <c r="P71" s="792">
        <v>41082</v>
      </c>
      <c r="Q71" s="797" t="s">
        <v>646</v>
      </c>
      <c r="R71" s="812">
        <v>321425</v>
      </c>
    </row>
    <row r="72" spans="2:18" x14ac:dyDescent="0.25">
      <c r="B72" s="715"/>
      <c r="C72" s="798"/>
      <c r="D72" s="799"/>
      <c r="E72" s="719"/>
      <c r="F72" s="719"/>
      <c r="G72" s="719"/>
      <c r="H72" s="228"/>
      <c r="I72" s="719"/>
      <c r="J72" s="795"/>
      <c r="K72" s="237" t="s">
        <v>881</v>
      </c>
      <c r="L72" s="72" t="s">
        <v>880</v>
      </c>
      <c r="M72" s="218"/>
      <c r="N72" s="228"/>
      <c r="O72" s="719"/>
      <c r="P72" s="719"/>
      <c r="Q72" s="799"/>
      <c r="R72" s="719"/>
    </row>
    <row r="73" spans="2:18" ht="15.75" thickBot="1" x14ac:dyDescent="0.3">
      <c r="B73" s="709"/>
      <c r="C73" s="818"/>
      <c r="D73" s="814"/>
      <c r="E73" s="720"/>
      <c r="F73" s="720"/>
      <c r="G73" s="720"/>
      <c r="H73" s="18"/>
      <c r="I73" s="720"/>
      <c r="J73" s="796"/>
      <c r="K73" s="50"/>
      <c r="L73" s="111"/>
      <c r="M73" s="113"/>
      <c r="N73" s="18"/>
      <c r="O73" s="720"/>
      <c r="P73" s="720"/>
      <c r="Q73" s="814"/>
      <c r="R73" s="720"/>
    </row>
    <row r="74" spans="2:18" ht="15" customHeight="1" x14ac:dyDescent="0.25">
      <c r="B74" s="710" t="s">
        <v>914</v>
      </c>
      <c r="C74" s="797" t="s">
        <v>20</v>
      </c>
      <c r="D74" s="797" t="s">
        <v>915</v>
      </c>
      <c r="E74" s="825" t="s">
        <v>916</v>
      </c>
      <c r="F74" s="718" t="s">
        <v>917</v>
      </c>
      <c r="G74" s="792">
        <v>41191</v>
      </c>
      <c r="H74" s="24"/>
      <c r="I74" s="791" t="s">
        <v>917</v>
      </c>
      <c r="J74" s="793">
        <v>41191</v>
      </c>
      <c r="K74" s="43" t="s">
        <v>879</v>
      </c>
      <c r="L74" s="72" t="s">
        <v>880</v>
      </c>
      <c r="M74" s="217" t="s">
        <v>413</v>
      </c>
      <c r="N74" s="24"/>
      <c r="O74" s="792" t="s">
        <v>918</v>
      </c>
      <c r="P74" s="792">
        <v>41208</v>
      </c>
      <c r="Q74" s="797" t="s">
        <v>919</v>
      </c>
      <c r="R74" s="797" t="s">
        <v>920</v>
      </c>
    </row>
    <row r="75" spans="2:18" x14ac:dyDescent="0.25">
      <c r="B75" s="715"/>
      <c r="C75" s="798"/>
      <c r="D75" s="719"/>
      <c r="E75" s="719"/>
      <c r="F75" s="719"/>
      <c r="G75" s="719"/>
      <c r="H75" s="228"/>
      <c r="I75" s="719"/>
      <c r="J75" s="795"/>
      <c r="K75" s="237" t="s">
        <v>921</v>
      </c>
      <c r="L75" s="72" t="s">
        <v>880</v>
      </c>
      <c r="M75" s="218"/>
      <c r="N75" s="228"/>
      <c r="O75" s="719"/>
      <c r="P75" s="719"/>
      <c r="Q75" s="799"/>
      <c r="R75" s="719"/>
    </row>
    <row r="76" spans="2:18" x14ac:dyDescent="0.25">
      <c r="B76" s="715"/>
      <c r="C76" s="798"/>
      <c r="D76" s="719"/>
      <c r="E76" s="719"/>
      <c r="F76" s="719"/>
      <c r="G76" s="719"/>
      <c r="H76" s="228"/>
      <c r="I76" s="719"/>
      <c r="J76" s="795"/>
      <c r="K76" s="154"/>
      <c r="L76" s="72"/>
      <c r="M76" s="234"/>
      <c r="N76" s="228"/>
      <c r="O76" s="719"/>
      <c r="P76" s="719"/>
      <c r="Q76" s="799"/>
      <c r="R76" s="719"/>
    </row>
    <row r="77" spans="2:18" ht="15.75" thickBot="1" x14ac:dyDescent="0.3">
      <c r="B77" s="709"/>
      <c r="C77" s="818"/>
      <c r="D77" s="720"/>
      <c r="E77" s="720"/>
      <c r="F77" s="720"/>
      <c r="G77" s="720"/>
      <c r="H77" s="18"/>
      <c r="I77" s="720"/>
      <c r="J77" s="796"/>
      <c r="K77" s="50"/>
      <c r="L77" s="111"/>
      <c r="M77" s="113"/>
      <c r="N77" s="18"/>
      <c r="O77" s="720"/>
      <c r="P77" s="720"/>
      <c r="Q77" s="814"/>
      <c r="R77" s="720"/>
    </row>
  </sheetData>
  <sheetProtection algorithmName="SHA-512" hashValue="SOINAtFCEIZIq+CNqK7OCcy3ZC04d6m6mpjQJdziGN+8DiaxJMuQ0y4zxTO9Q/pj18RCwnD2+bXMYJgcGriIgw==" saltValue="0zCDYbhvgENxCDRU6Oio3w==" spinCount="100000" sheet="1" objects="1" scenarios="1" selectLockedCells="1" selectUnlockedCells="1"/>
  <mergeCells count="161">
    <mergeCell ref="F2:G2"/>
    <mergeCell ref="I2:J2"/>
    <mergeCell ref="K2:L2"/>
    <mergeCell ref="O2:P2"/>
    <mergeCell ref="B3:B13"/>
    <mergeCell ref="C3:C13"/>
    <mergeCell ref="D3:D13"/>
    <mergeCell ref="E3:E13"/>
    <mergeCell ref="F3:F13"/>
    <mergeCell ref="G3:G13"/>
    <mergeCell ref="I3:I13"/>
    <mergeCell ref="J3:J13"/>
    <mergeCell ref="O3:O13"/>
    <mergeCell ref="P3:P13"/>
    <mergeCell ref="Q3:Q13"/>
    <mergeCell ref="B14:B17"/>
    <mergeCell ref="C14:C17"/>
    <mergeCell ref="D14:D17"/>
    <mergeCell ref="E14:E17"/>
    <mergeCell ref="F14:F17"/>
    <mergeCell ref="L18:L19"/>
    <mergeCell ref="M18:M19"/>
    <mergeCell ref="O18:O19"/>
    <mergeCell ref="P18:P19"/>
    <mergeCell ref="Q18:Q19"/>
    <mergeCell ref="R18:R19"/>
    <mergeCell ref="R14:R17"/>
    <mergeCell ref="B18:B19"/>
    <mergeCell ref="C18:C19"/>
    <mergeCell ref="D18:D19"/>
    <mergeCell ref="E18:E19"/>
    <mergeCell ref="F18:F19"/>
    <mergeCell ref="G18:G19"/>
    <mergeCell ref="I18:I19"/>
    <mergeCell ref="J18:J19"/>
    <mergeCell ref="K18:K19"/>
    <mergeCell ref="G14:G17"/>
    <mergeCell ref="I14:I17"/>
    <mergeCell ref="J14:J17"/>
    <mergeCell ref="O14:O17"/>
    <mergeCell ref="P14:P17"/>
    <mergeCell ref="Q14:Q17"/>
    <mergeCell ref="Q20:Q21"/>
    <mergeCell ref="R20:R21"/>
    <mergeCell ref="B22:B24"/>
    <mergeCell ref="C22:C24"/>
    <mergeCell ref="D22:D24"/>
    <mergeCell ref="E22:E24"/>
    <mergeCell ref="F22:F24"/>
    <mergeCell ref="G22:G24"/>
    <mergeCell ref="I22:I24"/>
    <mergeCell ref="J22:J24"/>
    <mergeCell ref="I20:I21"/>
    <mergeCell ref="J20:J21"/>
    <mergeCell ref="K20:K21"/>
    <mergeCell ref="L20:L21"/>
    <mergeCell ref="O20:O21"/>
    <mergeCell ref="P20:P21"/>
    <mergeCell ref="B20:B21"/>
    <mergeCell ref="C20:C21"/>
    <mergeCell ref="D20:D21"/>
    <mergeCell ref="E20:E21"/>
    <mergeCell ref="F20:F21"/>
    <mergeCell ref="G20:G21"/>
    <mergeCell ref="B27:B37"/>
    <mergeCell ref="C27:C37"/>
    <mergeCell ref="D27:D37"/>
    <mergeCell ref="E27:E37"/>
    <mergeCell ref="F27:F37"/>
    <mergeCell ref="G27:G37"/>
    <mergeCell ref="O22:O24"/>
    <mergeCell ref="P22:P24"/>
    <mergeCell ref="R22:R24"/>
    <mergeCell ref="B25:B26"/>
    <mergeCell ref="C25:C26"/>
    <mergeCell ref="D25:D26"/>
    <mergeCell ref="E25:E26"/>
    <mergeCell ref="F25:F26"/>
    <mergeCell ref="G25:G26"/>
    <mergeCell ref="I25:I26"/>
    <mergeCell ref="I27:I37"/>
    <mergeCell ref="J27:J37"/>
    <mergeCell ref="O27:O37"/>
    <mergeCell ref="P27:P37"/>
    <mergeCell ref="Q27:Q37"/>
    <mergeCell ref="R27:R37"/>
    <mergeCell ref="J25:J26"/>
    <mergeCell ref="O25:O26"/>
    <mergeCell ref="G38:G48"/>
    <mergeCell ref="Q49:Q50"/>
    <mergeCell ref="R49:R50"/>
    <mergeCell ref="M49:M50"/>
    <mergeCell ref="O49:O50"/>
    <mergeCell ref="P49:P50"/>
    <mergeCell ref="G49:G50"/>
    <mergeCell ref="I49:I50"/>
    <mergeCell ref="J49:J50"/>
    <mergeCell ref="B49:B50"/>
    <mergeCell ref="C49:C50"/>
    <mergeCell ref="D49:D50"/>
    <mergeCell ref="E49:E50"/>
    <mergeCell ref="F49:F50"/>
    <mergeCell ref="B38:B48"/>
    <mergeCell ref="C38:C48"/>
    <mergeCell ref="D38:D48"/>
    <mergeCell ref="E38:E48"/>
    <mergeCell ref="F38:F48"/>
    <mergeCell ref="P25:P26"/>
    <mergeCell ref="Q25:Q26"/>
    <mergeCell ref="I38:I48"/>
    <mergeCell ref="J38:J48"/>
    <mergeCell ref="O38:O48"/>
    <mergeCell ref="P38:P48"/>
    <mergeCell ref="O51:O56"/>
    <mergeCell ref="P51:P56"/>
    <mergeCell ref="R51:R56"/>
    <mergeCell ref="R38:R48"/>
    <mergeCell ref="P57:P70"/>
    <mergeCell ref="Q57:Q70"/>
    <mergeCell ref="R57:R70"/>
    <mergeCell ref="B51:B56"/>
    <mergeCell ref="C51:C56"/>
    <mergeCell ref="D51:D56"/>
    <mergeCell ref="E51:E56"/>
    <mergeCell ref="F51:F56"/>
    <mergeCell ref="G51:G56"/>
    <mergeCell ref="I51:I56"/>
    <mergeCell ref="J51:J56"/>
    <mergeCell ref="B57:B70"/>
    <mergeCell ref="C57:C70"/>
    <mergeCell ref="D57:D70"/>
    <mergeCell ref="E57:E70"/>
    <mergeCell ref="F57:F70"/>
    <mergeCell ref="G57:G70"/>
    <mergeCell ref="I57:I70"/>
    <mergeCell ref="J57:J70"/>
    <mergeCell ref="O57:O70"/>
    <mergeCell ref="B71:B73"/>
    <mergeCell ref="C71:C73"/>
    <mergeCell ref="D71:D73"/>
    <mergeCell ref="E71:E73"/>
    <mergeCell ref="F71:F73"/>
    <mergeCell ref="P74:P77"/>
    <mergeCell ref="Q74:Q77"/>
    <mergeCell ref="R74:R77"/>
    <mergeCell ref="R71:R73"/>
    <mergeCell ref="B74:B77"/>
    <mergeCell ref="C74:C77"/>
    <mergeCell ref="D74:D77"/>
    <mergeCell ref="E74:E77"/>
    <mergeCell ref="F74:F77"/>
    <mergeCell ref="G74:G77"/>
    <mergeCell ref="I74:I77"/>
    <mergeCell ref="J74:J77"/>
    <mergeCell ref="O74:O77"/>
    <mergeCell ref="G71:G73"/>
    <mergeCell ref="I71:I73"/>
    <mergeCell ref="J71:J73"/>
    <mergeCell ref="O71:O73"/>
    <mergeCell ref="P71:P73"/>
    <mergeCell ref="Q71:Q7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6"/>
  <sheetViews>
    <sheetView workbookViewId="0">
      <selection activeCell="L684" sqref="L684"/>
    </sheetView>
  </sheetViews>
  <sheetFormatPr defaultRowHeight="15" x14ac:dyDescent="0.25"/>
  <cols>
    <col min="1" max="1" width="2.42578125" customWidth="1"/>
    <col min="2" max="2" width="14.42578125" customWidth="1"/>
    <col min="3" max="3" width="14.5703125" customWidth="1"/>
    <col min="4" max="4" width="27.85546875" customWidth="1"/>
    <col min="5" max="5" width="15.28515625" customWidth="1"/>
    <col min="6" max="6" width="8.140625" customWidth="1"/>
    <col min="8" max="8" width="1" customWidth="1"/>
    <col min="9" max="9" width="39.85546875" customWidth="1"/>
    <col min="10" max="10" width="1.28515625" customWidth="1"/>
    <col min="11" max="11" width="9.42578125" customWidth="1"/>
    <col min="12" max="12" width="9.85546875" customWidth="1"/>
    <col min="13" max="13" width="32.5703125" customWidth="1"/>
    <col min="14" max="14" width="24.42578125" customWidth="1"/>
  </cols>
  <sheetData>
    <row r="1" spans="2:18" x14ac:dyDescent="0.25">
      <c r="B1" s="1" t="s">
        <v>761</v>
      </c>
      <c r="C1" s="1"/>
    </row>
    <row r="2" spans="2:18" ht="15" customHeight="1" x14ac:dyDescent="0.25">
      <c r="B2" s="6" t="s">
        <v>3</v>
      </c>
      <c r="C2" s="6" t="s">
        <v>0</v>
      </c>
      <c r="D2" s="6" t="s">
        <v>1</v>
      </c>
      <c r="E2" s="49" t="s">
        <v>2</v>
      </c>
      <c r="F2" s="728" t="s">
        <v>4</v>
      </c>
      <c r="G2" s="729"/>
      <c r="H2" s="4"/>
      <c r="I2" s="49" t="s">
        <v>8</v>
      </c>
      <c r="J2" s="4"/>
      <c r="K2" s="730" t="s">
        <v>7</v>
      </c>
      <c r="L2" s="731"/>
      <c r="M2" s="49" t="s">
        <v>9</v>
      </c>
      <c r="N2" s="49" t="s">
        <v>64</v>
      </c>
      <c r="O2" s="1"/>
      <c r="P2" s="1"/>
      <c r="Q2" s="1"/>
      <c r="R2" s="1"/>
    </row>
    <row r="3" spans="2:18" x14ac:dyDescent="0.25">
      <c r="B3" s="724" t="s">
        <v>762</v>
      </c>
      <c r="C3" s="838" t="s">
        <v>20</v>
      </c>
      <c r="D3" s="841" t="s">
        <v>763</v>
      </c>
      <c r="E3" s="842">
        <v>40415</v>
      </c>
      <c r="F3" s="842" t="s">
        <v>124</v>
      </c>
      <c r="G3" s="843">
        <v>40443</v>
      </c>
      <c r="H3" s="5"/>
      <c r="I3" s="206"/>
      <c r="J3" s="5"/>
      <c r="K3" s="838" t="s">
        <v>764</v>
      </c>
      <c r="L3" s="842">
        <v>40480</v>
      </c>
      <c r="M3" s="838" t="s">
        <v>765</v>
      </c>
      <c r="N3" s="230" t="s">
        <v>766</v>
      </c>
    </row>
    <row r="4" spans="2:18" x14ac:dyDescent="0.25">
      <c r="B4" s="717"/>
      <c r="C4" s="795"/>
      <c r="D4" s="798"/>
      <c r="E4" s="793"/>
      <c r="F4" s="793"/>
      <c r="G4" s="831"/>
      <c r="H4" s="23"/>
      <c r="I4" s="208" t="s">
        <v>129</v>
      </c>
      <c r="J4" s="23"/>
      <c r="K4" s="795"/>
      <c r="L4" s="793"/>
      <c r="M4" s="795"/>
      <c r="N4" s="72" t="s">
        <v>767</v>
      </c>
    </row>
    <row r="5" spans="2:18" ht="15.75" thickBot="1" x14ac:dyDescent="0.3">
      <c r="B5" s="709"/>
      <c r="C5" s="720"/>
      <c r="D5" s="720"/>
      <c r="E5" s="859"/>
      <c r="F5" s="720"/>
      <c r="G5" s="720"/>
      <c r="H5" s="9"/>
      <c r="I5" s="113"/>
      <c r="J5" s="9"/>
      <c r="K5" s="720"/>
      <c r="L5" s="720"/>
      <c r="M5" s="720"/>
      <c r="N5" s="45"/>
    </row>
    <row r="6" spans="2:18" x14ac:dyDescent="0.25">
      <c r="B6" s="710" t="s">
        <v>768</v>
      </c>
      <c r="C6" s="789" t="s">
        <v>122</v>
      </c>
      <c r="D6" s="713" t="s">
        <v>769</v>
      </c>
      <c r="E6" s="857" t="s">
        <v>129</v>
      </c>
      <c r="F6" s="710" t="s">
        <v>124</v>
      </c>
      <c r="G6" s="708">
        <v>40458</v>
      </c>
      <c r="H6" s="5"/>
      <c r="I6" s="231"/>
      <c r="J6" s="5"/>
      <c r="K6" s="710"/>
      <c r="L6" s="708"/>
      <c r="M6" s="713" t="s">
        <v>122</v>
      </c>
      <c r="N6" s="746"/>
    </row>
    <row r="7" spans="2:18" x14ac:dyDescent="0.25">
      <c r="B7" s="715"/>
      <c r="C7" s="810"/>
      <c r="D7" s="715"/>
      <c r="E7" s="858"/>
      <c r="F7" s="715"/>
      <c r="G7" s="715"/>
      <c r="H7" s="5"/>
      <c r="I7" s="232" t="s">
        <v>129</v>
      </c>
      <c r="J7" s="23"/>
      <c r="K7" s="715"/>
      <c r="L7" s="715"/>
      <c r="M7" s="715"/>
      <c r="N7" s="721"/>
    </row>
    <row r="8" spans="2:18" ht="15.75" thickBot="1" x14ac:dyDescent="0.3">
      <c r="B8" s="715"/>
      <c r="C8" s="810"/>
      <c r="D8" s="715"/>
      <c r="E8" s="858"/>
      <c r="F8" s="715"/>
      <c r="G8" s="715"/>
      <c r="H8" s="5"/>
      <c r="I8" s="209"/>
      <c r="J8" s="23"/>
      <c r="K8" s="715"/>
      <c r="L8" s="715"/>
      <c r="M8" s="715"/>
      <c r="N8" s="721"/>
    </row>
    <row r="9" spans="2:18" x14ac:dyDescent="0.25">
      <c r="B9" s="710" t="s">
        <v>770</v>
      </c>
      <c r="C9" s="718" t="s">
        <v>20</v>
      </c>
      <c r="D9" s="713" t="s">
        <v>771</v>
      </c>
      <c r="E9" s="825" t="s">
        <v>772</v>
      </c>
      <c r="F9" s="718" t="s">
        <v>412</v>
      </c>
      <c r="G9" s="792">
        <v>40476</v>
      </c>
      <c r="H9" s="8"/>
      <c r="I9" s="839" t="s">
        <v>773</v>
      </c>
      <c r="J9" s="8"/>
      <c r="K9" s="718" t="s">
        <v>774</v>
      </c>
      <c r="L9" s="792">
        <v>40571</v>
      </c>
      <c r="M9" s="797" t="s">
        <v>775</v>
      </c>
      <c r="N9" s="746">
        <v>1029947</v>
      </c>
    </row>
    <row r="10" spans="2:18" ht="15.75" thickBot="1" x14ac:dyDescent="0.3">
      <c r="B10" s="715"/>
      <c r="C10" s="796"/>
      <c r="D10" s="721"/>
      <c r="E10" s="719"/>
      <c r="F10" s="719"/>
      <c r="G10" s="719"/>
      <c r="H10" s="8"/>
      <c r="I10" s="840"/>
      <c r="J10" s="8"/>
      <c r="K10" s="719"/>
      <c r="L10" s="719"/>
      <c r="M10" s="799"/>
      <c r="N10" s="721"/>
    </row>
    <row r="11" spans="2:18" ht="36" x14ac:dyDescent="0.25">
      <c r="B11" s="710" t="s">
        <v>776</v>
      </c>
      <c r="C11" s="797" t="s">
        <v>20</v>
      </c>
      <c r="D11" s="797" t="s">
        <v>777</v>
      </c>
      <c r="E11" s="848">
        <v>40467</v>
      </c>
      <c r="F11" s="834" t="s">
        <v>778</v>
      </c>
      <c r="G11" s="848">
        <v>40493</v>
      </c>
      <c r="H11" s="69"/>
      <c r="I11" s="87" t="s">
        <v>779</v>
      </c>
      <c r="J11" s="8"/>
      <c r="K11" s="718" t="s">
        <v>147</v>
      </c>
      <c r="L11" s="792">
        <v>40529</v>
      </c>
      <c r="M11" s="797" t="s">
        <v>780</v>
      </c>
      <c r="N11" s="812" t="s">
        <v>781</v>
      </c>
    </row>
    <row r="12" spans="2:18" ht="15.75" thickBot="1" x14ac:dyDescent="0.3">
      <c r="B12" s="709"/>
      <c r="C12" s="818"/>
      <c r="D12" s="814"/>
      <c r="E12" s="847"/>
      <c r="F12" s="847"/>
      <c r="G12" s="847"/>
      <c r="H12" s="71"/>
      <c r="I12" s="111"/>
      <c r="J12" s="18"/>
      <c r="K12" s="720"/>
      <c r="L12" s="720"/>
      <c r="M12" s="720"/>
      <c r="N12" s="818"/>
    </row>
    <row r="13" spans="2:18" ht="24" x14ac:dyDescent="0.25">
      <c r="B13" s="40" t="s">
        <v>782</v>
      </c>
      <c r="C13" s="142" t="s">
        <v>122</v>
      </c>
      <c r="D13" s="797" t="s">
        <v>783</v>
      </c>
      <c r="E13" s="151">
        <v>40446</v>
      </c>
      <c r="F13" s="43" t="s">
        <v>412</v>
      </c>
      <c r="G13" s="151">
        <v>40479</v>
      </c>
      <c r="H13" s="8"/>
      <c r="I13" s="217" t="s">
        <v>784</v>
      </c>
      <c r="J13" s="8"/>
      <c r="K13" s="43" t="s">
        <v>785</v>
      </c>
      <c r="L13" s="151">
        <v>40529</v>
      </c>
      <c r="M13" s="152" t="s">
        <v>122</v>
      </c>
      <c r="N13" s="203" t="s">
        <v>786</v>
      </c>
    </row>
    <row r="14" spans="2:18" x14ac:dyDescent="0.25">
      <c r="B14" s="42"/>
      <c r="C14" s="165"/>
      <c r="D14" s="798"/>
      <c r="E14" s="73"/>
      <c r="F14" s="72"/>
      <c r="G14" s="73"/>
      <c r="H14" s="8"/>
      <c r="I14" s="218" t="s">
        <v>787</v>
      </c>
      <c r="J14" s="8"/>
      <c r="K14" s="72"/>
      <c r="L14" s="73"/>
      <c r="M14" s="218"/>
      <c r="N14" s="136"/>
    </row>
    <row r="15" spans="2:18" x14ac:dyDescent="0.25">
      <c r="B15" s="42"/>
      <c r="C15" s="165"/>
      <c r="D15" s="798"/>
      <c r="E15" s="73"/>
      <c r="F15" s="72"/>
      <c r="G15" s="73"/>
      <c r="H15" s="8"/>
      <c r="I15" s="233" t="s">
        <v>788</v>
      </c>
      <c r="J15" s="8"/>
      <c r="K15" s="72"/>
      <c r="L15" s="73"/>
      <c r="M15" s="118"/>
      <c r="N15" s="136"/>
    </row>
    <row r="16" spans="2:18" ht="15.75" thickBot="1" x14ac:dyDescent="0.3">
      <c r="B16" s="42"/>
      <c r="C16" s="119"/>
      <c r="D16" s="798"/>
      <c r="E16" s="112"/>
      <c r="F16" s="111"/>
      <c r="G16" s="112"/>
      <c r="H16" s="8"/>
      <c r="I16" s="113"/>
      <c r="J16" s="8"/>
      <c r="K16" s="72"/>
      <c r="L16" s="73"/>
      <c r="M16" s="218"/>
      <c r="N16" s="136"/>
    </row>
    <row r="17" spans="2:14" ht="24" x14ac:dyDescent="0.25">
      <c r="B17" s="40" t="s">
        <v>789</v>
      </c>
      <c r="C17" s="72" t="s">
        <v>20</v>
      </c>
      <c r="D17" s="798"/>
      <c r="E17" s="73">
        <v>40572</v>
      </c>
      <c r="F17" s="72" t="s">
        <v>412</v>
      </c>
      <c r="G17" s="73">
        <v>40598</v>
      </c>
      <c r="H17" s="8"/>
      <c r="I17" s="218" t="s">
        <v>790</v>
      </c>
      <c r="J17" s="8"/>
      <c r="K17" s="43" t="s">
        <v>464</v>
      </c>
      <c r="L17" s="151">
        <v>40648</v>
      </c>
      <c r="M17" s="152" t="s">
        <v>791</v>
      </c>
      <c r="N17" s="203">
        <v>839225</v>
      </c>
    </row>
    <row r="18" spans="2:14" ht="15.75" thickBot="1" x14ac:dyDescent="0.3">
      <c r="B18" s="42"/>
      <c r="C18" s="111"/>
      <c r="D18" s="798"/>
      <c r="E18" s="73"/>
      <c r="F18" s="72"/>
      <c r="G18" s="73"/>
      <c r="H18" s="8"/>
      <c r="I18" s="234" t="s">
        <v>791</v>
      </c>
      <c r="J18" s="8"/>
      <c r="K18" s="72"/>
      <c r="L18" s="73"/>
      <c r="M18" s="136"/>
      <c r="N18" s="136"/>
    </row>
    <row r="19" spans="2:14" ht="15.75" thickBot="1" x14ac:dyDescent="0.3">
      <c r="B19" s="710" t="s">
        <v>792</v>
      </c>
      <c r="C19" s="789" t="s">
        <v>122</v>
      </c>
      <c r="D19" s="713" t="s">
        <v>793</v>
      </c>
      <c r="E19" s="825">
        <v>40572</v>
      </c>
      <c r="F19" s="718" t="s">
        <v>412</v>
      </c>
      <c r="G19" s="792">
        <v>40598</v>
      </c>
      <c r="H19" s="21"/>
      <c r="I19" s="87" t="s">
        <v>791</v>
      </c>
      <c r="J19" s="220"/>
      <c r="K19" s="718" t="s">
        <v>794</v>
      </c>
      <c r="L19" s="825">
        <v>40613</v>
      </c>
      <c r="M19" s="718" t="s">
        <v>795</v>
      </c>
      <c r="N19" s="221" t="s">
        <v>796</v>
      </c>
    </row>
    <row r="20" spans="2:14" ht="15.75" thickBot="1" x14ac:dyDescent="0.3">
      <c r="B20" s="717"/>
      <c r="C20" s="816"/>
      <c r="D20" s="722"/>
      <c r="E20" s="793"/>
      <c r="F20" s="795"/>
      <c r="G20" s="793"/>
      <c r="H20" s="222"/>
      <c r="I20" s="100" t="s">
        <v>790</v>
      </c>
      <c r="J20" s="222"/>
      <c r="K20" s="795"/>
      <c r="L20" s="831"/>
      <c r="M20" s="795"/>
      <c r="N20" s="46"/>
    </row>
    <row r="21" spans="2:14" x14ac:dyDescent="0.25">
      <c r="B21" s="710" t="s">
        <v>797</v>
      </c>
      <c r="C21" s="718" t="s">
        <v>20</v>
      </c>
      <c r="D21" s="797" t="s">
        <v>798</v>
      </c>
      <c r="E21" s="825">
        <v>40615</v>
      </c>
      <c r="F21" s="718" t="s">
        <v>412</v>
      </c>
      <c r="G21" s="792">
        <v>40645</v>
      </c>
      <c r="H21" s="8"/>
      <c r="I21" s="217" t="s">
        <v>799</v>
      </c>
      <c r="J21" s="8"/>
      <c r="K21" s="718" t="s">
        <v>764</v>
      </c>
      <c r="L21" s="792">
        <v>40648</v>
      </c>
      <c r="M21" s="797" t="s">
        <v>800</v>
      </c>
      <c r="N21" s="812">
        <v>1399991</v>
      </c>
    </row>
    <row r="22" spans="2:14" x14ac:dyDescent="0.25">
      <c r="B22" s="717"/>
      <c r="C22" s="795"/>
      <c r="D22" s="798"/>
      <c r="E22" s="793"/>
      <c r="F22" s="795"/>
      <c r="G22" s="793"/>
      <c r="H22" s="8"/>
      <c r="I22" s="218" t="s">
        <v>800</v>
      </c>
      <c r="J22" s="8"/>
      <c r="K22" s="795"/>
      <c r="L22" s="793"/>
      <c r="M22" s="798"/>
      <c r="N22" s="798"/>
    </row>
    <row r="23" spans="2:14" x14ac:dyDescent="0.25">
      <c r="B23" s="717"/>
      <c r="C23" s="795"/>
      <c r="D23" s="798"/>
      <c r="E23" s="793"/>
      <c r="F23" s="795"/>
      <c r="G23" s="793"/>
      <c r="H23" s="8"/>
      <c r="I23" s="218" t="s">
        <v>801</v>
      </c>
      <c r="J23" s="8"/>
      <c r="K23" s="795"/>
      <c r="L23" s="793"/>
      <c r="M23" s="798"/>
      <c r="N23" s="798"/>
    </row>
    <row r="24" spans="2:14" x14ac:dyDescent="0.25">
      <c r="B24" s="717"/>
      <c r="C24" s="795"/>
      <c r="D24" s="798"/>
      <c r="E24" s="793"/>
      <c r="F24" s="795"/>
      <c r="G24" s="793"/>
      <c r="H24" s="8"/>
      <c r="I24" s="218" t="s">
        <v>790</v>
      </c>
      <c r="J24" s="8"/>
      <c r="K24" s="795"/>
      <c r="L24" s="793"/>
      <c r="M24" s="798"/>
      <c r="N24" s="798"/>
    </row>
    <row r="25" spans="2:14" x14ac:dyDescent="0.25">
      <c r="B25" s="717"/>
      <c r="C25" s="795"/>
      <c r="D25" s="798"/>
      <c r="E25" s="793"/>
      <c r="F25" s="795"/>
      <c r="G25" s="793"/>
      <c r="H25" s="8"/>
      <c r="I25" s="218" t="s">
        <v>791</v>
      </c>
      <c r="J25" s="8"/>
      <c r="K25" s="795"/>
      <c r="L25" s="793"/>
      <c r="M25" s="798"/>
      <c r="N25" s="798"/>
    </row>
    <row r="26" spans="2:14" x14ac:dyDescent="0.25">
      <c r="B26" s="717"/>
      <c r="C26" s="795"/>
      <c r="D26" s="798"/>
      <c r="E26" s="793"/>
      <c r="F26" s="795"/>
      <c r="G26" s="793"/>
      <c r="H26" s="8"/>
      <c r="I26" s="218" t="s">
        <v>802</v>
      </c>
      <c r="J26" s="8"/>
      <c r="K26" s="795"/>
      <c r="L26" s="793"/>
      <c r="M26" s="798"/>
      <c r="N26" s="798"/>
    </row>
    <row r="27" spans="2:14" x14ac:dyDescent="0.25">
      <c r="B27" s="717"/>
      <c r="C27" s="795"/>
      <c r="D27" s="798"/>
      <c r="E27" s="793"/>
      <c r="F27" s="795"/>
      <c r="G27" s="793"/>
      <c r="H27" s="8"/>
      <c r="I27" s="218" t="s">
        <v>803</v>
      </c>
      <c r="J27" s="8"/>
      <c r="K27" s="795"/>
      <c r="L27" s="793"/>
      <c r="M27" s="798"/>
      <c r="N27" s="798"/>
    </row>
    <row r="28" spans="2:14" x14ac:dyDescent="0.25">
      <c r="B28" s="717"/>
      <c r="C28" s="795"/>
      <c r="D28" s="798"/>
      <c r="E28" s="793"/>
      <c r="F28" s="795"/>
      <c r="G28" s="793"/>
      <c r="H28" s="8"/>
      <c r="I28" s="218" t="s">
        <v>804</v>
      </c>
      <c r="J28" s="8"/>
      <c r="K28" s="795"/>
      <c r="L28" s="793"/>
      <c r="M28" s="798"/>
      <c r="N28" s="798"/>
    </row>
    <row r="29" spans="2:14" x14ac:dyDescent="0.25">
      <c r="B29" s="717"/>
      <c r="C29" s="795"/>
      <c r="D29" s="798"/>
      <c r="E29" s="793"/>
      <c r="F29" s="795"/>
      <c r="G29" s="793"/>
      <c r="H29" s="8"/>
      <c r="I29" s="218" t="s">
        <v>805</v>
      </c>
      <c r="J29" s="8"/>
      <c r="K29" s="795"/>
      <c r="L29" s="793"/>
      <c r="M29" s="798"/>
      <c r="N29" s="798"/>
    </row>
    <row r="30" spans="2:14" ht="15.75" thickBot="1" x14ac:dyDescent="0.3">
      <c r="B30" s="717"/>
      <c r="C30" s="796"/>
      <c r="D30" s="798"/>
      <c r="E30" s="793"/>
      <c r="F30" s="795"/>
      <c r="G30" s="793"/>
      <c r="H30" s="8"/>
      <c r="I30" s="218"/>
      <c r="J30" s="8"/>
      <c r="K30" s="795"/>
      <c r="L30" s="793"/>
      <c r="M30" s="798"/>
      <c r="N30" s="798"/>
    </row>
    <row r="31" spans="2:14" x14ac:dyDescent="0.25">
      <c r="B31" s="710" t="s">
        <v>806</v>
      </c>
      <c r="C31" s="789" t="s">
        <v>122</v>
      </c>
      <c r="D31" s="797" t="s">
        <v>807</v>
      </c>
      <c r="E31" s="792">
        <v>40621</v>
      </c>
      <c r="F31" s="718" t="s">
        <v>412</v>
      </c>
      <c r="G31" s="792">
        <v>40640</v>
      </c>
      <c r="H31" s="5"/>
      <c r="I31" s="235"/>
      <c r="J31" s="5"/>
      <c r="K31" s="718" t="s">
        <v>808</v>
      </c>
      <c r="L31" s="792">
        <v>40648</v>
      </c>
      <c r="M31" s="235"/>
      <c r="N31" s="797"/>
    </row>
    <row r="32" spans="2:14" x14ac:dyDescent="0.25">
      <c r="B32" s="717"/>
      <c r="C32" s="800"/>
      <c r="D32" s="798"/>
      <c r="E32" s="793"/>
      <c r="F32" s="795"/>
      <c r="G32" s="793"/>
      <c r="H32" s="23"/>
      <c r="I32" s="236" t="s">
        <v>809</v>
      </c>
      <c r="J32" s="23"/>
      <c r="K32" s="795"/>
      <c r="L32" s="793"/>
      <c r="M32" s="237" t="s">
        <v>122</v>
      </c>
      <c r="N32" s="795"/>
    </row>
    <row r="33" spans="2:14" ht="15.75" thickBot="1" x14ac:dyDescent="0.3">
      <c r="B33" s="717"/>
      <c r="C33" s="816"/>
      <c r="D33" s="798"/>
      <c r="E33" s="793"/>
      <c r="F33" s="795"/>
      <c r="G33" s="793"/>
      <c r="H33" s="23"/>
      <c r="I33" s="236"/>
      <c r="J33" s="23"/>
      <c r="K33" s="795"/>
      <c r="L33" s="793"/>
      <c r="M33" s="136"/>
      <c r="N33" s="795"/>
    </row>
    <row r="34" spans="2:14" x14ac:dyDescent="0.25">
      <c r="B34" s="710" t="s">
        <v>810</v>
      </c>
      <c r="C34" s="718" t="s">
        <v>20</v>
      </c>
      <c r="D34" s="797" t="s">
        <v>811</v>
      </c>
      <c r="E34" s="792">
        <v>40621</v>
      </c>
      <c r="F34" s="792" t="s">
        <v>412</v>
      </c>
      <c r="G34" s="792">
        <v>40640</v>
      </c>
      <c r="H34" s="24"/>
      <c r="I34" s="855" t="s">
        <v>729</v>
      </c>
      <c r="J34" s="8"/>
      <c r="K34" s="792" t="s">
        <v>812</v>
      </c>
      <c r="L34" s="792">
        <v>40648</v>
      </c>
      <c r="M34" s="846" t="s">
        <v>729</v>
      </c>
      <c r="N34" s="845">
        <v>120931.8</v>
      </c>
    </row>
    <row r="35" spans="2:14" ht="15.75" thickBot="1" x14ac:dyDescent="0.3">
      <c r="B35" s="717"/>
      <c r="C35" s="796"/>
      <c r="D35" s="798"/>
      <c r="E35" s="793"/>
      <c r="F35" s="793"/>
      <c r="G35" s="793"/>
      <c r="H35" s="228"/>
      <c r="I35" s="856"/>
      <c r="J35" s="8"/>
      <c r="K35" s="795"/>
      <c r="L35" s="793"/>
      <c r="M35" s="798"/>
      <c r="N35" s="795"/>
    </row>
    <row r="36" spans="2:14" ht="15.75" thickBot="1" x14ac:dyDescent="0.3">
      <c r="B36" s="710" t="s">
        <v>813</v>
      </c>
      <c r="C36" s="718" t="s">
        <v>20</v>
      </c>
      <c r="D36" s="797" t="s">
        <v>814</v>
      </c>
      <c r="E36" s="792">
        <v>40698</v>
      </c>
      <c r="F36" s="718" t="s">
        <v>412</v>
      </c>
      <c r="G36" s="792">
        <v>40731</v>
      </c>
      <c r="H36" s="18"/>
      <c r="I36" s="217" t="s">
        <v>775</v>
      </c>
      <c r="J36" s="9"/>
      <c r="K36" s="718" t="s">
        <v>815</v>
      </c>
      <c r="L36" s="792">
        <v>40746</v>
      </c>
      <c r="M36" s="217"/>
      <c r="N36" s="812">
        <v>3791646</v>
      </c>
    </row>
    <row r="37" spans="2:14" ht="15.75" thickBot="1" x14ac:dyDescent="0.3">
      <c r="B37" s="715"/>
      <c r="C37" s="795"/>
      <c r="D37" s="719"/>
      <c r="E37" s="719"/>
      <c r="F37" s="719"/>
      <c r="G37" s="719"/>
      <c r="H37" s="18"/>
      <c r="I37" s="218" t="s">
        <v>816</v>
      </c>
      <c r="J37" s="18"/>
      <c r="K37" s="719"/>
      <c r="L37" s="719"/>
      <c r="M37" s="218"/>
      <c r="N37" s="719"/>
    </row>
    <row r="38" spans="2:14" ht="15.75" thickBot="1" x14ac:dyDescent="0.3">
      <c r="B38" s="715"/>
      <c r="C38" s="795"/>
      <c r="D38" s="719"/>
      <c r="E38" s="719"/>
      <c r="F38" s="719"/>
      <c r="G38" s="719"/>
      <c r="H38" s="18"/>
      <c r="I38" s="218" t="s">
        <v>817</v>
      </c>
      <c r="J38" s="18"/>
      <c r="K38" s="719"/>
      <c r="L38" s="719"/>
      <c r="M38" s="218"/>
      <c r="N38" s="719"/>
    </row>
    <row r="39" spans="2:14" ht="15.75" thickBot="1" x14ac:dyDescent="0.3">
      <c r="B39" s="715"/>
      <c r="C39" s="795"/>
      <c r="D39" s="719"/>
      <c r="E39" s="719"/>
      <c r="F39" s="719"/>
      <c r="G39" s="719"/>
      <c r="H39" s="18"/>
      <c r="I39" s="218" t="s">
        <v>818</v>
      </c>
      <c r="J39" s="18"/>
      <c r="K39" s="719"/>
      <c r="L39" s="719"/>
      <c r="M39" s="218"/>
      <c r="N39" s="719"/>
    </row>
    <row r="40" spans="2:14" ht="15.75" thickBot="1" x14ac:dyDescent="0.3">
      <c r="B40" s="715"/>
      <c r="C40" s="795"/>
      <c r="D40" s="719"/>
      <c r="E40" s="719"/>
      <c r="F40" s="719"/>
      <c r="G40" s="719"/>
      <c r="H40" s="18"/>
      <c r="I40" s="218" t="s">
        <v>799</v>
      </c>
      <c r="J40" s="18"/>
      <c r="K40" s="719"/>
      <c r="L40" s="719"/>
      <c r="M40" s="218"/>
      <c r="N40" s="719"/>
    </row>
    <row r="41" spans="2:14" ht="15.75" thickBot="1" x14ac:dyDescent="0.3">
      <c r="B41" s="715"/>
      <c r="C41" s="795"/>
      <c r="D41" s="719"/>
      <c r="E41" s="719"/>
      <c r="F41" s="719"/>
      <c r="G41" s="719"/>
      <c r="H41" s="18"/>
      <c r="I41" s="218" t="s">
        <v>819</v>
      </c>
      <c r="J41" s="18"/>
      <c r="K41" s="719"/>
      <c r="L41" s="719"/>
      <c r="M41" s="154" t="s">
        <v>819</v>
      </c>
      <c r="N41" s="719"/>
    </row>
    <row r="42" spans="2:14" ht="15.75" thickBot="1" x14ac:dyDescent="0.3">
      <c r="B42" s="715"/>
      <c r="C42" s="795"/>
      <c r="D42" s="719"/>
      <c r="E42" s="719"/>
      <c r="F42" s="719"/>
      <c r="G42" s="719"/>
      <c r="H42" s="18"/>
      <c r="I42" s="218" t="s">
        <v>801</v>
      </c>
      <c r="J42" s="18"/>
      <c r="K42" s="719"/>
      <c r="L42" s="719"/>
      <c r="M42" s="218"/>
      <c r="N42" s="719"/>
    </row>
    <row r="43" spans="2:14" ht="15.75" thickBot="1" x14ac:dyDescent="0.3">
      <c r="B43" s="715"/>
      <c r="C43" s="795"/>
      <c r="D43" s="719"/>
      <c r="E43" s="719"/>
      <c r="F43" s="719"/>
      <c r="G43" s="719"/>
      <c r="H43" s="18"/>
      <c r="I43" s="218" t="s">
        <v>820</v>
      </c>
      <c r="J43" s="18"/>
      <c r="K43" s="719"/>
      <c r="L43" s="719"/>
      <c r="M43" s="218"/>
      <c r="N43" s="719"/>
    </row>
    <row r="44" spans="2:14" ht="15.75" thickBot="1" x14ac:dyDescent="0.3">
      <c r="B44" s="715"/>
      <c r="C44" s="795"/>
      <c r="D44" s="719"/>
      <c r="E44" s="719"/>
      <c r="F44" s="719"/>
      <c r="G44" s="719"/>
      <c r="H44" s="18"/>
      <c r="I44" s="218" t="s">
        <v>821</v>
      </c>
      <c r="J44" s="18"/>
      <c r="K44" s="719"/>
      <c r="L44" s="719"/>
      <c r="M44" s="218"/>
      <c r="N44" s="719"/>
    </row>
    <row r="45" spans="2:14" ht="15.75" thickBot="1" x14ac:dyDescent="0.3">
      <c r="B45" s="715"/>
      <c r="C45" s="795"/>
      <c r="D45" s="719"/>
      <c r="E45" s="719"/>
      <c r="F45" s="719"/>
      <c r="G45" s="719"/>
      <c r="H45" s="18"/>
      <c r="I45" s="218" t="s">
        <v>822</v>
      </c>
      <c r="J45" s="18"/>
      <c r="K45" s="719"/>
      <c r="L45" s="719"/>
      <c r="M45" s="218"/>
      <c r="N45" s="719"/>
    </row>
    <row r="46" spans="2:14" x14ac:dyDescent="0.25">
      <c r="B46" s="853"/>
      <c r="C46" s="854"/>
      <c r="D46" s="852"/>
      <c r="E46" s="852"/>
      <c r="F46" s="852"/>
      <c r="G46" s="852"/>
      <c r="H46" s="8"/>
      <c r="I46" s="229"/>
      <c r="J46" s="8"/>
      <c r="K46" s="852"/>
      <c r="L46" s="852"/>
      <c r="M46" s="229"/>
      <c r="N46" s="852"/>
    </row>
  </sheetData>
  <sheetProtection algorithmName="SHA-512" hashValue="46BLCFix+ZxhR7PUAETqiDQXE0pRpc3F8X1s9RxduoqC45LFU5hFYFYCZEuZlIoZHhL3ijn6Gy+WhZxSUxDYGA==" saltValue="SG0Uez8LyNyISBrRTC0TWA==" spinCount="100000" sheet="1" objects="1" scenarios="1" selectLockedCells="1" selectUnlockedCells="1"/>
  <mergeCells count="91">
    <mergeCell ref="F2:G2"/>
    <mergeCell ref="K2:L2"/>
    <mergeCell ref="B3:B5"/>
    <mergeCell ref="C3:C5"/>
    <mergeCell ref="D3:D5"/>
    <mergeCell ref="E3:E5"/>
    <mergeCell ref="F3:F5"/>
    <mergeCell ref="G3:G5"/>
    <mergeCell ref="K3:K5"/>
    <mergeCell ref="L3:L5"/>
    <mergeCell ref="M3:M5"/>
    <mergeCell ref="B6:B8"/>
    <mergeCell ref="C6:C8"/>
    <mergeCell ref="D6:D8"/>
    <mergeCell ref="E6:E8"/>
    <mergeCell ref="F6:F8"/>
    <mergeCell ref="N6:N8"/>
    <mergeCell ref="B9:B10"/>
    <mergeCell ref="C9:C10"/>
    <mergeCell ref="D9:D10"/>
    <mergeCell ref="E9:E10"/>
    <mergeCell ref="F9:F10"/>
    <mergeCell ref="G9:G10"/>
    <mergeCell ref="G6:G8"/>
    <mergeCell ref="K6:K8"/>
    <mergeCell ref="L6:L8"/>
    <mergeCell ref="M6:M8"/>
    <mergeCell ref="I9:I10"/>
    <mergeCell ref="K9:K10"/>
    <mergeCell ref="L9:L10"/>
    <mergeCell ref="M9:M10"/>
    <mergeCell ref="N9:N10"/>
    <mergeCell ref="N11:N12"/>
    <mergeCell ref="D13:D18"/>
    <mergeCell ref="B19:B20"/>
    <mergeCell ref="C19:C20"/>
    <mergeCell ref="D19:D20"/>
    <mergeCell ref="E19:E20"/>
    <mergeCell ref="F19:F20"/>
    <mergeCell ref="K11:K12"/>
    <mergeCell ref="L11:L12"/>
    <mergeCell ref="B11:B12"/>
    <mergeCell ref="C11:C12"/>
    <mergeCell ref="D11:D12"/>
    <mergeCell ref="E11:E12"/>
    <mergeCell ref="F11:F12"/>
    <mergeCell ref="G11:G12"/>
    <mergeCell ref="G19:G20"/>
    <mergeCell ref="K19:K20"/>
    <mergeCell ref="L19:L20"/>
    <mergeCell ref="M19:M20"/>
    <mergeCell ref="M11:M12"/>
    <mergeCell ref="K21:K30"/>
    <mergeCell ref="L21:L30"/>
    <mergeCell ref="M21:M30"/>
    <mergeCell ref="N21:N30"/>
    <mergeCell ref="B21:B30"/>
    <mergeCell ref="C21:C30"/>
    <mergeCell ref="D21:D30"/>
    <mergeCell ref="E21:E30"/>
    <mergeCell ref="F21:F30"/>
    <mergeCell ref="G21:G30"/>
    <mergeCell ref="K31:K33"/>
    <mergeCell ref="L31:L33"/>
    <mergeCell ref="N31:N33"/>
    <mergeCell ref="B34:B35"/>
    <mergeCell ref="C34:C35"/>
    <mergeCell ref="D34:D35"/>
    <mergeCell ref="E34:E35"/>
    <mergeCell ref="F34:F35"/>
    <mergeCell ref="B31:B33"/>
    <mergeCell ref="C31:C33"/>
    <mergeCell ref="D31:D33"/>
    <mergeCell ref="E31:E33"/>
    <mergeCell ref="F31:F33"/>
    <mergeCell ref="G31:G33"/>
    <mergeCell ref="N36:N46"/>
    <mergeCell ref="M34:M35"/>
    <mergeCell ref="N34:N35"/>
    <mergeCell ref="B36:B46"/>
    <mergeCell ref="C36:C46"/>
    <mergeCell ref="D36:D46"/>
    <mergeCell ref="E36:E46"/>
    <mergeCell ref="F36:F46"/>
    <mergeCell ref="G36:G46"/>
    <mergeCell ref="G34:G35"/>
    <mergeCell ref="I34:I35"/>
    <mergeCell ref="K34:K35"/>
    <mergeCell ref="L34:L35"/>
    <mergeCell ref="K36:K46"/>
    <mergeCell ref="L36:L4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0"/>
  <sheetViews>
    <sheetView topLeftCell="A16" workbookViewId="0">
      <selection activeCell="F16" sqref="F16"/>
    </sheetView>
  </sheetViews>
  <sheetFormatPr defaultRowHeight="15" x14ac:dyDescent="0.25"/>
  <cols>
    <col min="1" max="1" width="2.42578125" customWidth="1"/>
    <col min="2" max="2" width="14.42578125" customWidth="1"/>
    <col min="3" max="3" width="14.5703125" customWidth="1"/>
    <col min="4" max="4" width="27.85546875" customWidth="1"/>
    <col min="5" max="5" width="15.28515625" customWidth="1"/>
    <col min="6" max="6" width="8.140625" customWidth="1"/>
    <col min="8" max="8" width="1" customWidth="1"/>
    <col min="9" max="9" width="39.85546875" customWidth="1"/>
    <col min="10" max="10" width="1.28515625" customWidth="1"/>
    <col min="11" max="11" width="9.42578125" customWidth="1"/>
    <col min="12" max="12" width="11.5703125" customWidth="1"/>
    <col min="13" max="13" width="32.5703125" customWidth="1"/>
    <col min="14" max="14" width="24.42578125" customWidth="1"/>
  </cols>
  <sheetData>
    <row r="1" spans="2:18" x14ac:dyDescent="0.25">
      <c r="B1" s="1" t="s">
        <v>708</v>
      </c>
      <c r="C1" s="1"/>
    </row>
    <row r="2" spans="2:18" ht="15" customHeight="1" x14ac:dyDescent="0.25">
      <c r="B2" s="6" t="s">
        <v>3</v>
      </c>
      <c r="C2" s="6" t="s">
        <v>0</v>
      </c>
      <c r="D2" s="6" t="s">
        <v>1</v>
      </c>
      <c r="E2" s="49" t="s">
        <v>2</v>
      </c>
      <c r="F2" s="728" t="s">
        <v>4</v>
      </c>
      <c r="G2" s="729"/>
      <c r="H2" s="4"/>
      <c r="I2" s="49" t="s">
        <v>8</v>
      </c>
      <c r="J2" s="4"/>
      <c r="K2" s="730" t="s">
        <v>7</v>
      </c>
      <c r="L2" s="731"/>
      <c r="M2" s="49" t="s">
        <v>9</v>
      </c>
      <c r="N2" s="49" t="s">
        <v>64</v>
      </c>
      <c r="O2" s="1"/>
      <c r="P2" s="1"/>
      <c r="Q2" s="1"/>
      <c r="R2" s="1"/>
    </row>
    <row r="3" spans="2:18" ht="84" x14ac:dyDescent="0.25">
      <c r="B3" s="724" t="s">
        <v>709</v>
      </c>
      <c r="C3" s="864" t="s">
        <v>129</v>
      </c>
      <c r="D3" s="841" t="s">
        <v>710</v>
      </c>
      <c r="E3" s="842">
        <v>40019</v>
      </c>
      <c r="F3" s="842"/>
      <c r="G3" s="843">
        <v>40050</v>
      </c>
      <c r="H3" s="5"/>
      <c r="I3" s="206"/>
      <c r="J3" s="5"/>
      <c r="K3" s="188">
        <v>11.1</v>
      </c>
      <c r="L3" s="189">
        <v>40053</v>
      </c>
      <c r="M3" s="188"/>
      <c r="N3" s="207" t="s">
        <v>711</v>
      </c>
    </row>
    <row r="4" spans="2:18" x14ac:dyDescent="0.25">
      <c r="B4" s="717"/>
      <c r="C4" s="865"/>
      <c r="D4" s="798"/>
      <c r="E4" s="793"/>
      <c r="F4" s="793"/>
      <c r="G4" s="831"/>
      <c r="H4" s="23"/>
      <c r="I4" s="208"/>
      <c r="J4" s="23"/>
      <c r="K4" s="72"/>
      <c r="L4" s="73"/>
      <c r="M4" s="72"/>
      <c r="N4" s="72"/>
    </row>
    <row r="5" spans="2:18" ht="15.75" thickBot="1" x14ac:dyDescent="0.3">
      <c r="B5" s="709"/>
      <c r="C5" s="866"/>
      <c r="D5" s="720"/>
      <c r="E5" s="859"/>
      <c r="F5" s="720"/>
      <c r="G5" s="832"/>
      <c r="H5" s="9"/>
      <c r="I5" s="113"/>
      <c r="J5" s="9"/>
      <c r="K5" s="45"/>
      <c r="L5" s="45"/>
      <c r="M5" s="45"/>
      <c r="N5" s="45"/>
    </row>
    <row r="6" spans="2:18" x14ac:dyDescent="0.25">
      <c r="B6" s="710" t="s">
        <v>712</v>
      </c>
      <c r="C6" s="718" t="s">
        <v>20</v>
      </c>
      <c r="D6" s="713" t="s">
        <v>713</v>
      </c>
      <c r="E6" s="801">
        <v>40026</v>
      </c>
      <c r="F6" s="710" t="s">
        <v>124</v>
      </c>
      <c r="G6" s="708">
        <v>40043</v>
      </c>
      <c r="H6" s="5"/>
      <c r="I6" s="13" t="s">
        <v>714</v>
      </c>
      <c r="J6" s="5"/>
      <c r="K6" s="710" t="s">
        <v>159</v>
      </c>
      <c r="L6" s="708">
        <v>40081</v>
      </c>
      <c r="M6" s="713" t="s">
        <v>715</v>
      </c>
      <c r="N6" s="746" t="s">
        <v>716</v>
      </c>
    </row>
    <row r="7" spans="2:18" x14ac:dyDescent="0.25">
      <c r="B7" s="715"/>
      <c r="C7" s="719"/>
      <c r="D7" s="715"/>
      <c r="E7" s="863"/>
      <c r="F7" s="715"/>
      <c r="G7" s="737"/>
      <c r="H7" s="5"/>
      <c r="I7" s="11" t="s">
        <v>717</v>
      </c>
      <c r="J7" s="23"/>
      <c r="K7" s="715"/>
      <c r="L7" s="715"/>
      <c r="M7" s="715"/>
      <c r="N7" s="721"/>
    </row>
    <row r="8" spans="2:18" ht="49.5" thickBot="1" x14ac:dyDescent="0.3">
      <c r="B8" s="715"/>
      <c r="C8" s="719"/>
      <c r="D8" s="715"/>
      <c r="E8" s="863"/>
      <c r="F8" s="715"/>
      <c r="G8" s="829"/>
      <c r="H8" s="5"/>
      <c r="I8" s="209" t="s">
        <v>718</v>
      </c>
      <c r="J8" s="23"/>
      <c r="K8" s="715"/>
      <c r="L8" s="715"/>
      <c r="M8" s="715"/>
      <c r="N8" s="721"/>
    </row>
    <row r="9" spans="2:18" x14ac:dyDescent="0.25">
      <c r="B9" s="710" t="s">
        <v>719</v>
      </c>
      <c r="C9" s="718" t="s">
        <v>20</v>
      </c>
      <c r="D9" s="713" t="s">
        <v>720</v>
      </c>
      <c r="E9" s="825">
        <v>40068</v>
      </c>
      <c r="F9" s="718" t="s">
        <v>412</v>
      </c>
      <c r="G9" s="792">
        <v>40094</v>
      </c>
      <c r="H9" s="8"/>
      <c r="I9" s="839"/>
      <c r="J9" s="8"/>
      <c r="K9" s="718">
        <v>13.2</v>
      </c>
      <c r="L9" s="792">
        <v>40109</v>
      </c>
      <c r="M9" s="797" t="s">
        <v>610</v>
      </c>
      <c r="N9" s="746">
        <v>691467</v>
      </c>
    </row>
    <row r="10" spans="2:18" ht="15.75" thickBot="1" x14ac:dyDescent="0.3">
      <c r="B10" s="715"/>
      <c r="C10" s="796"/>
      <c r="D10" s="721"/>
      <c r="E10" s="719"/>
      <c r="F10" s="719"/>
      <c r="G10" s="833"/>
      <c r="H10" s="8"/>
      <c r="I10" s="840"/>
      <c r="J10" s="8"/>
      <c r="K10" s="719"/>
      <c r="L10" s="719"/>
      <c r="M10" s="799"/>
      <c r="N10" s="721"/>
    </row>
    <row r="11" spans="2:18" ht="84" x14ac:dyDescent="0.25">
      <c r="B11" s="710" t="s">
        <v>721</v>
      </c>
      <c r="C11" s="797" t="s">
        <v>20</v>
      </c>
      <c r="D11" s="797" t="s">
        <v>722</v>
      </c>
      <c r="E11" s="848">
        <v>40082</v>
      </c>
      <c r="F11" s="834" t="s">
        <v>124</v>
      </c>
      <c r="G11" s="848">
        <v>40102</v>
      </c>
      <c r="H11" s="69"/>
      <c r="I11" s="210"/>
      <c r="J11" s="8"/>
      <c r="K11" s="211" t="s">
        <v>723</v>
      </c>
      <c r="L11" s="194" t="s">
        <v>724</v>
      </c>
      <c r="M11" s="212"/>
      <c r="N11" s="213" t="s">
        <v>725</v>
      </c>
    </row>
    <row r="12" spans="2:18" ht="324.75" thickBot="1" x14ac:dyDescent="0.3">
      <c r="B12" s="709"/>
      <c r="C12" s="818"/>
      <c r="D12" s="814"/>
      <c r="E12" s="847"/>
      <c r="F12" s="847"/>
      <c r="G12" s="862"/>
      <c r="H12" s="71"/>
      <c r="I12" s="131" t="s">
        <v>726</v>
      </c>
      <c r="J12" s="18"/>
      <c r="K12" s="214"/>
      <c r="L12" s="215"/>
      <c r="M12" s="216" t="s">
        <v>726</v>
      </c>
      <c r="N12" s="157" t="s">
        <v>315</v>
      </c>
    </row>
    <row r="13" spans="2:18" x14ac:dyDescent="0.25">
      <c r="B13" s="40" t="s">
        <v>727</v>
      </c>
      <c r="C13" s="43"/>
      <c r="D13" s="797" t="s">
        <v>728</v>
      </c>
      <c r="E13" s="151"/>
      <c r="F13" s="43"/>
      <c r="G13" s="151"/>
      <c r="H13" s="8"/>
      <c r="I13" s="217" t="s">
        <v>729</v>
      </c>
      <c r="J13" s="8"/>
      <c r="K13" s="43"/>
      <c r="L13" s="151"/>
      <c r="M13" s="152"/>
      <c r="N13" s="203"/>
    </row>
    <row r="14" spans="2:18" x14ac:dyDescent="0.25">
      <c r="B14" s="42"/>
      <c r="C14" s="72" t="s">
        <v>20</v>
      </c>
      <c r="D14" s="798"/>
      <c r="E14" s="98">
        <v>40163</v>
      </c>
      <c r="F14" s="72" t="s">
        <v>124</v>
      </c>
      <c r="G14" s="98">
        <v>40228</v>
      </c>
      <c r="H14" s="8"/>
      <c r="I14" s="218" t="s">
        <v>730</v>
      </c>
      <c r="J14" s="8"/>
      <c r="K14" s="153" t="s">
        <v>731</v>
      </c>
      <c r="L14" s="98">
        <v>40249</v>
      </c>
      <c r="M14" s="154" t="s">
        <v>729</v>
      </c>
      <c r="N14" s="204">
        <v>1667517.5</v>
      </c>
    </row>
    <row r="15" spans="2:18" x14ac:dyDescent="0.25">
      <c r="B15" s="42"/>
      <c r="C15" s="72"/>
      <c r="D15" s="798"/>
      <c r="E15" s="73"/>
      <c r="F15" s="72"/>
      <c r="G15" s="73"/>
      <c r="H15" s="8"/>
      <c r="I15" s="219" t="s">
        <v>732</v>
      </c>
      <c r="J15" s="8"/>
      <c r="K15" s="72"/>
      <c r="L15" s="73"/>
      <c r="M15" s="118"/>
      <c r="N15" s="136"/>
    </row>
    <row r="16" spans="2:18" ht="61.5" thickBot="1" x14ac:dyDescent="0.3">
      <c r="B16" s="42"/>
      <c r="C16" s="111"/>
      <c r="D16" s="798"/>
      <c r="E16" s="112"/>
      <c r="F16" s="111"/>
      <c r="G16" s="112"/>
      <c r="H16" s="8"/>
      <c r="I16" s="52" t="s">
        <v>733</v>
      </c>
      <c r="J16" s="8"/>
      <c r="K16" s="72"/>
      <c r="L16" s="73"/>
      <c r="M16" s="218"/>
      <c r="N16" s="136"/>
    </row>
    <row r="17" spans="2:14" ht="48.75" thickBot="1" x14ac:dyDescent="0.3">
      <c r="B17" s="710" t="s">
        <v>734</v>
      </c>
      <c r="C17" s="718" t="s">
        <v>20</v>
      </c>
      <c r="D17" s="713" t="s">
        <v>735</v>
      </c>
      <c r="E17" s="825">
        <v>40163</v>
      </c>
      <c r="F17" s="791" t="s">
        <v>124</v>
      </c>
      <c r="G17" s="792">
        <v>40213</v>
      </c>
      <c r="H17" s="21"/>
      <c r="I17" s="87" t="s">
        <v>736</v>
      </c>
      <c r="J17" s="220"/>
      <c r="K17" s="718" t="s">
        <v>147</v>
      </c>
      <c r="L17" s="825">
        <v>40249</v>
      </c>
      <c r="M17" s="718" t="s">
        <v>729</v>
      </c>
      <c r="N17" s="221">
        <v>222950</v>
      </c>
    </row>
    <row r="18" spans="2:14" ht="15.75" thickBot="1" x14ac:dyDescent="0.3">
      <c r="B18" s="717"/>
      <c r="C18" s="796"/>
      <c r="D18" s="722"/>
      <c r="E18" s="793"/>
      <c r="F18" s="795"/>
      <c r="G18" s="793"/>
      <c r="H18" s="222"/>
      <c r="I18" s="100"/>
      <c r="J18" s="222"/>
      <c r="K18" s="795"/>
      <c r="L18" s="831"/>
      <c r="M18" s="795"/>
      <c r="N18" s="46"/>
    </row>
    <row r="19" spans="2:14" x14ac:dyDescent="0.25">
      <c r="B19" s="710" t="s">
        <v>737</v>
      </c>
      <c r="C19" s="789" t="s">
        <v>140</v>
      </c>
      <c r="D19" s="807" t="s">
        <v>738</v>
      </c>
      <c r="E19" s="844"/>
      <c r="F19" s="789"/>
      <c r="G19" s="804"/>
      <c r="H19" s="8"/>
      <c r="I19" s="223"/>
      <c r="J19" s="8"/>
      <c r="K19" s="789"/>
      <c r="L19" s="804"/>
      <c r="M19" s="807"/>
      <c r="N19" s="861"/>
    </row>
    <row r="20" spans="2:14" ht="3" customHeight="1" x14ac:dyDescent="0.25">
      <c r="B20" s="717"/>
      <c r="C20" s="800"/>
      <c r="D20" s="808"/>
      <c r="E20" s="805"/>
      <c r="F20" s="800"/>
      <c r="G20" s="805"/>
      <c r="H20" s="8"/>
      <c r="I20" s="224"/>
      <c r="J20" s="8"/>
      <c r="K20" s="800"/>
      <c r="L20" s="805"/>
      <c r="M20" s="808"/>
      <c r="N20" s="808"/>
    </row>
    <row r="21" spans="2:14" ht="5.25" customHeight="1" x14ac:dyDescent="0.25">
      <c r="B21" s="717"/>
      <c r="C21" s="800"/>
      <c r="D21" s="808"/>
      <c r="E21" s="805"/>
      <c r="F21" s="800"/>
      <c r="G21" s="805"/>
      <c r="H21" s="8"/>
      <c r="I21" s="224"/>
      <c r="J21" s="8"/>
      <c r="K21" s="800"/>
      <c r="L21" s="805"/>
      <c r="M21" s="808"/>
      <c r="N21" s="808"/>
    </row>
    <row r="22" spans="2:14" ht="3" customHeight="1" x14ac:dyDescent="0.25">
      <c r="B22" s="717"/>
      <c r="C22" s="800"/>
      <c r="D22" s="808"/>
      <c r="E22" s="805"/>
      <c r="F22" s="800"/>
      <c r="G22" s="805"/>
      <c r="H22" s="8"/>
      <c r="I22" s="224"/>
      <c r="J22" s="8"/>
      <c r="K22" s="800"/>
      <c r="L22" s="805"/>
      <c r="M22" s="808"/>
      <c r="N22" s="808"/>
    </row>
    <row r="23" spans="2:14" ht="15" hidden="1" customHeight="1" x14ac:dyDescent="0.25">
      <c r="B23" s="717"/>
      <c r="C23" s="800"/>
      <c r="D23" s="808"/>
      <c r="E23" s="805"/>
      <c r="F23" s="800"/>
      <c r="G23" s="805"/>
      <c r="H23" s="8"/>
      <c r="I23" s="224"/>
      <c r="J23" s="8"/>
      <c r="K23" s="800"/>
      <c r="L23" s="805"/>
      <c r="M23" s="808"/>
      <c r="N23" s="808"/>
    </row>
    <row r="24" spans="2:14" ht="15" hidden="1" customHeight="1" x14ac:dyDescent="0.25">
      <c r="B24" s="717"/>
      <c r="C24" s="800"/>
      <c r="D24" s="808"/>
      <c r="E24" s="805"/>
      <c r="F24" s="800"/>
      <c r="G24" s="805"/>
      <c r="H24" s="8"/>
      <c r="I24" s="224"/>
      <c r="J24" s="8"/>
      <c r="K24" s="800"/>
      <c r="L24" s="805"/>
      <c r="M24" s="808"/>
      <c r="N24" s="808"/>
    </row>
    <row r="25" spans="2:14" ht="15.75" thickBot="1" x14ac:dyDescent="0.3">
      <c r="B25" s="717"/>
      <c r="C25" s="816"/>
      <c r="D25" s="808"/>
      <c r="E25" s="805"/>
      <c r="F25" s="800"/>
      <c r="G25" s="805"/>
      <c r="H25" s="8"/>
      <c r="I25" s="224"/>
      <c r="J25" s="8"/>
      <c r="K25" s="800"/>
      <c r="L25" s="805"/>
      <c r="M25" s="808"/>
      <c r="N25" s="808"/>
    </row>
    <row r="26" spans="2:14" x14ac:dyDescent="0.25">
      <c r="B26" s="710" t="s">
        <v>739</v>
      </c>
      <c r="C26" s="789" t="s">
        <v>140</v>
      </c>
      <c r="D26" s="807" t="s">
        <v>740</v>
      </c>
      <c r="E26" s="804"/>
      <c r="F26" s="789"/>
      <c r="G26" s="804"/>
      <c r="H26" s="5"/>
      <c r="I26" s="225"/>
      <c r="J26" s="5"/>
      <c r="K26" s="789"/>
      <c r="L26" s="804"/>
      <c r="M26" s="225"/>
      <c r="N26" s="807"/>
    </row>
    <row r="27" spans="2:14" x14ac:dyDescent="0.25">
      <c r="B27" s="717"/>
      <c r="C27" s="800"/>
      <c r="D27" s="808"/>
      <c r="E27" s="805"/>
      <c r="F27" s="800"/>
      <c r="G27" s="805"/>
      <c r="H27" s="23"/>
      <c r="I27" s="227"/>
      <c r="J27" s="23"/>
      <c r="K27" s="800"/>
      <c r="L27" s="805"/>
      <c r="M27" s="226"/>
      <c r="N27" s="800"/>
    </row>
    <row r="28" spans="2:14" ht="15.75" thickBot="1" x14ac:dyDescent="0.3">
      <c r="B28" s="717"/>
      <c r="C28" s="816"/>
      <c r="D28" s="808"/>
      <c r="E28" s="805"/>
      <c r="F28" s="800"/>
      <c r="G28" s="805"/>
      <c r="H28" s="23"/>
      <c r="I28" s="227"/>
      <c r="J28" s="23"/>
      <c r="K28" s="800"/>
      <c r="L28" s="805"/>
      <c r="M28" s="96"/>
      <c r="N28" s="800"/>
    </row>
    <row r="29" spans="2:14" ht="15" customHeight="1" x14ac:dyDescent="0.25">
      <c r="B29" s="710" t="s">
        <v>741</v>
      </c>
      <c r="C29" s="718" t="s">
        <v>20</v>
      </c>
      <c r="D29" s="797" t="s">
        <v>742</v>
      </c>
      <c r="E29" s="825" t="s">
        <v>743</v>
      </c>
      <c r="F29" s="792" t="s">
        <v>124</v>
      </c>
      <c r="G29" s="792">
        <v>40309</v>
      </c>
      <c r="H29" s="24"/>
      <c r="I29" s="855" t="s">
        <v>744</v>
      </c>
      <c r="J29" s="8"/>
      <c r="K29" s="792" t="s">
        <v>164</v>
      </c>
      <c r="L29" s="792">
        <v>40326</v>
      </c>
      <c r="M29" s="846" t="s">
        <v>745</v>
      </c>
      <c r="N29" s="845" t="s">
        <v>315</v>
      </c>
    </row>
    <row r="30" spans="2:14" ht="33" customHeight="1" thickBot="1" x14ac:dyDescent="0.3">
      <c r="B30" s="717"/>
      <c r="C30" s="796"/>
      <c r="D30" s="798"/>
      <c r="E30" s="831"/>
      <c r="F30" s="793"/>
      <c r="G30" s="793"/>
      <c r="H30" s="228"/>
      <c r="I30" s="856"/>
      <c r="J30" s="8"/>
      <c r="K30" s="795"/>
      <c r="L30" s="793"/>
      <c r="M30" s="798"/>
      <c r="N30" s="795"/>
    </row>
    <row r="31" spans="2:14" ht="15.75" thickBot="1" x14ac:dyDescent="0.3">
      <c r="B31" s="710" t="s">
        <v>746</v>
      </c>
      <c r="C31" s="718" t="s">
        <v>20</v>
      </c>
      <c r="D31" s="797" t="s">
        <v>747</v>
      </c>
      <c r="E31" s="825" t="s">
        <v>743</v>
      </c>
      <c r="F31" s="718" t="s">
        <v>124</v>
      </c>
      <c r="G31" s="792">
        <v>40309</v>
      </c>
      <c r="H31" s="18"/>
      <c r="I31" s="217" t="s">
        <v>748</v>
      </c>
      <c r="J31" s="9"/>
      <c r="K31" s="718" t="s">
        <v>188</v>
      </c>
      <c r="L31" s="792">
        <v>40326</v>
      </c>
      <c r="M31" s="718" t="s">
        <v>633</v>
      </c>
      <c r="N31" s="812" t="s">
        <v>315</v>
      </c>
    </row>
    <row r="32" spans="2:14" ht="15.75" thickBot="1" x14ac:dyDescent="0.3">
      <c r="B32" s="715"/>
      <c r="C32" s="795"/>
      <c r="D32" s="719"/>
      <c r="E32" s="799"/>
      <c r="F32" s="719"/>
      <c r="G32" s="719"/>
      <c r="H32" s="18"/>
      <c r="I32" s="218" t="s">
        <v>749</v>
      </c>
      <c r="J32" s="18"/>
      <c r="K32" s="719"/>
      <c r="L32" s="719"/>
      <c r="M32" s="827"/>
      <c r="N32" s="719"/>
    </row>
    <row r="33" spans="2:14" ht="15.75" thickBot="1" x14ac:dyDescent="0.3">
      <c r="B33" s="715"/>
      <c r="C33" s="795"/>
      <c r="D33" s="719"/>
      <c r="E33" s="799"/>
      <c r="F33" s="719"/>
      <c r="G33" s="719"/>
      <c r="H33" s="18"/>
      <c r="I33" s="218" t="s">
        <v>633</v>
      </c>
      <c r="J33" s="18"/>
      <c r="K33" s="719"/>
      <c r="L33" s="719"/>
      <c r="M33" s="827"/>
      <c r="N33" s="719"/>
    </row>
    <row r="34" spans="2:14" ht="15.75" thickBot="1" x14ac:dyDescent="0.3">
      <c r="B34" s="853"/>
      <c r="C34" s="854"/>
      <c r="D34" s="852"/>
      <c r="E34" s="860"/>
      <c r="F34" s="852"/>
      <c r="G34" s="852"/>
      <c r="H34" s="8"/>
      <c r="I34" s="229"/>
      <c r="J34" s="8"/>
      <c r="K34" s="852"/>
      <c r="L34" s="852"/>
      <c r="M34" s="828"/>
      <c r="N34" s="852"/>
    </row>
    <row r="35" spans="2:14" x14ac:dyDescent="0.25">
      <c r="B35" s="710" t="s">
        <v>750</v>
      </c>
      <c r="C35" s="718" t="s">
        <v>20</v>
      </c>
      <c r="D35" s="797" t="s">
        <v>751</v>
      </c>
      <c r="E35" s="825" t="s">
        <v>743</v>
      </c>
      <c r="F35" s="792" t="s">
        <v>124</v>
      </c>
      <c r="G35" s="792">
        <v>40309</v>
      </c>
      <c r="H35" s="24"/>
      <c r="I35" s="855" t="s">
        <v>752</v>
      </c>
      <c r="J35" s="8"/>
      <c r="K35" s="792" t="s">
        <v>193</v>
      </c>
      <c r="L35" s="792">
        <v>40326</v>
      </c>
      <c r="M35" s="846" t="s">
        <v>753</v>
      </c>
      <c r="N35" s="845" t="s">
        <v>315</v>
      </c>
    </row>
    <row r="36" spans="2:14" ht="15.75" thickBot="1" x14ac:dyDescent="0.3">
      <c r="B36" s="717"/>
      <c r="C36" s="796"/>
      <c r="D36" s="798"/>
      <c r="E36" s="831"/>
      <c r="F36" s="793"/>
      <c r="G36" s="793"/>
      <c r="H36" s="228"/>
      <c r="I36" s="856"/>
      <c r="J36" s="8"/>
      <c r="K36" s="795"/>
      <c r="L36" s="793"/>
      <c r="M36" s="798"/>
      <c r="N36" s="795"/>
    </row>
    <row r="37" spans="2:14" x14ac:dyDescent="0.25">
      <c r="B37" s="710" t="s">
        <v>754</v>
      </c>
      <c r="C37" s="718" t="s">
        <v>20</v>
      </c>
      <c r="D37" s="797" t="s">
        <v>755</v>
      </c>
      <c r="E37" s="792" t="s">
        <v>743</v>
      </c>
      <c r="F37" s="792" t="s">
        <v>124</v>
      </c>
      <c r="G37" s="792">
        <v>40309</v>
      </c>
      <c r="H37" s="24"/>
      <c r="I37" s="855" t="s">
        <v>756</v>
      </c>
      <c r="J37" s="8"/>
      <c r="K37" s="792" t="s">
        <v>198</v>
      </c>
      <c r="L37" s="792">
        <v>40326</v>
      </c>
      <c r="M37" s="846" t="s">
        <v>757</v>
      </c>
      <c r="N37" s="845" t="s">
        <v>315</v>
      </c>
    </row>
    <row r="38" spans="2:14" ht="15.75" thickBot="1" x14ac:dyDescent="0.3">
      <c r="B38" s="717"/>
      <c r="C38" s="796"/>
      <c r="D38" s="798"/>
      <c r="E38" s="793"/>
      <c r="F38" s="793"/>
      <c r="G38" s="793"/>
      <c r="H38" s="228"/>
      <c r="I38" s="856"/>
      <c r="J38" s="8"/>
      <c r="K38" s="795"/>
      <c r="L38" s="793"/>
      <c r="M38" s="798"/>
      <c r="N38" s="795"/>
    </row>
    <row r="39" spans="2:14" x14ac:dyDescent="0.25">
      <c r="B39" s="710" t="s">
        <v>758</v>
      </c>
      <c r="C39" s="718" t="s">
        <v>20</v>
      </c>
      <c r="D39" s="797" t="s">
        <v>759</v>
      </c>
      <c r="E39" s="792" t="s">
        <v>743</v>
      </c>
      <c r="F39" s="792" t="s">
        <v>124</v>
      </c>
      <c r="G39" s="792">
        <v>40309</v>
      </c>
      <c r="H39" s="24"/>
      <c r="I39" s="855" t="s">
        <v>760</v>
      </c>
      <c r="J39" s="8"/>
      <c r="K39" s="792" t="s">
        <v>202</v>
      </c>
      <c r="L39" s="792">
        <v>40326</v>
      </c>
      <c r="M39" s="846" t="s">
        <v>760</v>
      </c>
      <c r="N39" s="845" t="s">
        <v>315</v>
      </c>
    </row>
    <row r="40" spans="2:14" ht="34.5" customHeight="1" thickBot="1" x14ac:dyDescent="0.3">
      <c r="B40" s="734"/>
      <c r="C40" s="796"/>
      <c r="D40" s="818"/>
      <c r="E40" s="833"/>
      <c r="F40" s="833"/>
      <c r="G40" s="833"/>
      <c r="H40" s="18"/>
      <c r="I40" s="856"/>
      <c r="J40" s="8"/>
      <c r="K40" s="796"/>
      <c r="L40" s="833"/>
      <c r="M40" s="818"/>
      <c r="N40" s="796"/>
    </row>
  </sheetData>
  <sheetProtection algorithmName="SHA-512" hashValue="j62Z1O4zqb1ApY9kPfatckmsC7MOzYkSGXChYzNpZi0A44jbkgHUIrkQ3e18pMM4UFqI3pgTlEWaz9ZYmhYfrA==" saltValue="m3hw22nnmG6APOQ8HcfD0w==" spinCount="100000" sheet="1" objects="1" scenarios="1" selectLockedCells="1" selectUnlockedCells="1"/>
  <mergeCells count="118">
    <mergeCell ref="F2:G2"/>
    <mergeCell ref="K2:L2"/>
    <mergeCell ref="B3:B5"/>
    <mergeCell ref="C3:C5"/>
    <mergeCell ref="D3:D5"/>
    <mergeCell ref="E3:E5"/>
    <mergeCell ref="F3:F5"/>
    <mergeCell ref="G3:G5"/>
    <mergeCell ref="K6:K8"/>
    <mergeCell ref="L6:L8"/>
    <mergeCell ref="M6:M8"/>
    <mergeCell ref="N6:N8"/>
    <mergeCell ref="B9:B10"/>
    <mergeCell ref="C9:C10"/>
    <mergeCell ref="D9:D10"/>
    <mergeCell ref="E9:E10"/>
    <mergeCell ref="F9:F10"/>
    <mergeCell ref="G9:G10"/>
    <mergeCell ref="B6:B8"/>
    <mergeCell ref="C6:C8"/>
    <mergeCell ref="D6:D8"/>
    <mergeCell ref="E6:E8"/>
    <mergeCell ref="F6:F8"/>
    <mergeCell ref="G6:G8"/>
    <mergeCell ref="D13:D16"/>
    <mergeCell ref="L9:L10"/>
    <mergeCell ref="M9:M10"/>
    <mergeCell ref="N9:N10"/>
    <mergeCell ref="B11:B12"/>
    <mergeCell ref="C11:C12"/>
    <mergeCell ref="D11:D12"/>
    <mergeCell ref="E11:E12"/>
    <mergeCell ref="F11:F12"/>
    <mergeCell ref="G11:G12"/>
    <mergeCell ref="I9:I10"/>
    <mergeCell ref="K9:K10"/>
    <mergeCell ref="K17:K18"/>
    <mergeCell ref="L17:L18"/>
    <mergeCell ref="M17:M18"/>
    <mergeCell ref="B19:B25"/>
    <mergeCell ref="C19:C25"/>
    <mergeCell ref="D19:D25"/>
    <mergeCell ref="E19:E25"/>
    <mergeCell ref="F19:F25"/>
    <mergeCell ref="B17:B18"/>
    <mergeCell ref="C17:C18"/>
    <mergeCell ref="D17:D18"/>
    <mergeCell ref="E17:E18"/>
    <mergeCell ref="F17:F18"/>
    <mergeCell ref="G17:G18"/>
    <mergeCell ref="L26:L28"/>
    <mergeCell ref="N26:N28"/>
    <mergeCell ref="B29:B30"/>
    <mergeCell ref="C29:C30"/>
    <mergeCell ref="D29:D30"/>
    <mergeCell ref="E29:E30"/>
    <mergeCell ref="F29:F30"/>
    <mergeCell ref="G29:G30"/>
    <mergeCell ref="N19:N25"/>
    <mergeCell ref="B26:B28"/>
    <mergeCell ref="C26:C28"/>
    <mergeCell ref="D26:D28"/>
    <mergeCell ref="E26:E28"/>
    <mergeCell ref="F26:F28"/>
    <mergeCell ref="G26:G28"/>
    <mergeCell ref="K26:K28"/>
    <mergeCell ref="G19:G25"/>
    <mergeCell ref="K19:K25"/>
    <mergeCell ref="L19:L25"/>
    <mergeCell ref="M19:M25"/>
    <mergeCell ref="I29:I30"/>
    <mergeCell ref="K29:K30"/>
    <mergeCell ref="L29:L30"/>
    <mergeCell ref="M29:M30"/>
    <mergeCell ref="N29:N30"/>
    <mergeCell ref="B31:B34"/>
    <mergeCell ref="C31:C34"/>
    <mergeCell ref="D31:D34"/>
    <mergeCell ref="E31:E34"/>
    <mergeCell ref="F31:F34"/>
    <mergeCell ref="N31:N34"/>
    <mergeCell ref="B35:B36"/>
    <mergeCell ref="C35:C36"/>
    <mergeCell ref="D35:D36"/>
    <mergeCell ref="E35:E36"/>
    <mergeCell ref="F35:F36"/>
    <mergeCell ref="G35:G36"/>
    <mergeCell ref="I35:I36"/>
    <mergeCell ref="G31:G34"/>
    <mergeCell ref="K31:K34"/>
    <mergeCell ref="L31:L34"/>
    <mergeCell ref="M31:M34"/>
    <mergeCell ref="K35:K36"/>
    <mergeCell ref="L35:L36"/>
    <mergeCell ref="M35:M36"/>
    <mergeCell ref="N35:N36"/>
    <mergeCell ref="N39:N40"/>
    <mergeCell ref="N37:N38"/>
    <mergeCell ref="B39:B40"/>
    <mergeCell ref="C39:C40"/>
    <mergeCell ref="D39:D40"/>
    <mergeCell ref="E39:E40"/>
    <mergeCell ref="F39:F40"/>
    <mergeCell ref="G39:G40"/>
    <mergeCell ref="I39:I40"/>
    <mergeCell ref="I37:I38"/>
    <mergeCell ref="K37:K38"/>
    <mergeCell ref="L37:L38"/>
    <mergeCell ref="M37:M38"/>
    <mergeCell ref="B37:B38"/>
    <mergeCell ref="C37:C38"/>
    <mergeCell ref="D37:D38"/>
    <mergeCell ref="E37:E38"/>
    <mergeCell ref="F37:F38"/>
    <mergeCell ref="G37:G38"/>
    <mergeCell ref="K39:K40"/>
    <mergeCell ref="L39:L40"/>
    <mergeCell ref="M39:M40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6"/>
  <sheetViews>
    <sheetView workbookViewId="0">
      <selection activeCell="L684" sqref="L684"/>
    </sheetView>
  </sheetViews>
  <sheetFormatPr defaultRowHeight="15" x14ac:dyDescent="0.25"/>
  <cols>
    <col min="1" max="1" width="2.42578125" customWidth="1"/>
    <col min="2" max="2" width="14.42578125" customWidth="1"/>
    <col min="3" max="3" width="14.5703125" customWidth="1"/>
    <col min="4" max="4" width="27.85546875" customWidth="1"/>
    <col min="5" max="5" width="15.28515625" customWidth="1"/>
    <col min="6" max="6" width="8.140625" customWidth="1"/>
    <col min="8" max="8" width="1" customWidth="1"/>
    <col min="9" max="9" width="39.85546875" customWidth="1"/>
    <col min="10" max="10" width="1.28515625" customWidth="1"/>
    <col min="11" max="11" width="9.42578125" customWidth="1"/>
    <col min="12" max="12" width="11.5703125" customWidth="1"/>
    <col min="13" max="13" width="32.5703125" customWidth="1"/>
    <col min="14" max="14" width="24.42578125" customWidth="1"/>
  </cols>
  <sheetData>
    <row r="1" spans="2:18" x14ac:dyDescent="0.25">
      <c r="B1" s="1" t="s">
        <v>687</v>
      </c>
      <c r="C1" s="1"/>
    </row>
    <row r="2" spans="2:18" ht="15" customHeight="1" x14ac:dyDescent="0.25">
      <c r="B2" s="6" t="s">
        <v>3</v>
      </c>
      <c r="C2" s="6" t="s">
        <v>0</v>
      </c>
      <c r="D2" s="6" t="s">
        <v>1</v>
      </c>
      <c r="E2" s="49" t="s">
        <v>2</v>
      </c>
      <c r="F2" s="728" t="s">
        <v>4</v>
      </c>
      <c r="G2" s="729"/>
      <c r="H2" s="4"/>
      <c r="I2" s="49" t="s">
        <v>8</v>
      </c>
      <c r="J2" s="4"/>
      <c r="K2" s="730" t="s">
        <v>7</v>
      </c>
      <c r="L2" s="731"/>
      <c r="M2" s="49" t="s">
        <v>9</v>
      </c>
      <c r="N2" s="49" t="s">
        <v>64</v>
      </c>
      <c r="O2" s="1"/>
      <c r="P2" s="1"/>
      <c r="Q2" s="1"/>
      <c r="R2" s="1"/>
    </row>
    <row r="3" spans="2:18" x14ac:dyDescent="0.25">
      <c r="B3" s="724" t="s">
        <v>688</v>
      </c>
      <c r="C3" s="864" t="s">
        <v>129</v>
      </c>
      <c r="D3" s="841" t="s">
        <v>689</v>
      </c>
      <c r="E3" s="842">
        <v>39781</v>
      </c>
      <c r="F3" s="842"/>
      <c r="G3" s="843">
        <v>39800</v>
      </c>
      <c r="H3" s="5"/>
      <c r="I3" s="877" t="s">
        <v>129</v>
      </c>
      <c r="J3" s="5"/>
      <c r="K3" s="838"/>
      <c r="L3" s="842"/>
      <c r="M3" s="838"/>
      <c r="N3" s="876"/>
    </row>
    <row r="4" spans="2:18" x14ac:dyDescent="0.25">
      <c r="B4" s="717"/>
      <c r="C4" s="865"/>
      <c r="D4" s="798"/>
      <c r="E4" s="793"/>
      <c r="F4" s="793"/>
      <c r="G4" s="831"/>
      <c r="H4" s="23"/>
      <c r="I4" s="878"/>
      <c r="J4" s="23"/>
      <c r="K4" s="715"/>
      <c r="L4" s="715"/>
      <c r="M4" s="715"/>
      <c r="N4" s="715"/>
    </row>
    <row r="5" spans="2:18" ht="15.75" thickBot="1" x14ac:dyDescent="0.3">
      <c r="B5" s="709"/>
      <c r="C5" s="866"/>
      <c r="D5" s="720"/>
      <c r="E5" s="859"/>
      <c r="F5" s="720"/>
      <c r="G5" s="832"/>
      <c r="H5" s="9"/>
      <c r="I5" s="113"/>
      <c r="J5" s="9"/>
      <c r="K5" s="45"/>
      <c r="L5" s="45"/>
      <c r="M5" s="45"/>
      <c r="N5" s="45"/>
    </row>
    <row r="6" spans="2:18" x14ac:dyDescent="0.25">
      <c r="B6" s="710" t="s">
        <v>690</v>
      </c>
      <c r="C6" s="718" t="s">
        <v>20</v>
      </c>
      <c r="D6" s="713" t="s">
        <v>691</v>
      </c>
      <c r="E6" s="801" t="s">
        <v>692</v>
      </c>
      <c r="F6" s="710" t="s">
        <v>124</v>
      </c>
      <c r="G6" s="708">
        <v>39941</v>
      </c>
      <c r="H6" s="5"/>
      <c r="I6" s="879" t="s">
        <v>693</v>
      </c>
      <c r="J6" s="5"/>
      <c r="K6" s="710" t="s">
        <v>169</v>
      </c>
      <c r="L6" s="708">
        <v>39962</v>
      </c>
      <c r="M6" s="713" t="s">
        <v>413</v>
      </c>
      <c r="N6" s="746" t="s">
        <v>694</v>
      </c>
    </row>
    <row r="7" spans="2:18" x14ac:dyDescent="0.25">
      <c r="B7" s="715"/>
      <c r="C7" s="719"/>
      <c r="D7" s="715"/>
      <c r="E7" s="863"/>
      <c r="F7" s="715"/>
      <c r="G7" s="737"/>
      <c r="H7" s="5"/>
      <c r="I7" s="878"/>
      <c r="J7" s="23"/>
      <c r="K7" s="715"/>
      <c r="L7" s="715"/>
      <c r="M7" s="715"/>
      <c r="N7" s="721"/>
    </row>
    <row r="8" spans="2:18" ht="15.75" thickBot="1" x14ac:dyDescent="0.3">
      <c r="B8" s="715"/>
      <c r="C8" s="719"/>
      <c r="D8" s="715"/>
      <c r="E8" s="863"/>
      <c r="F8" s="715"/>
      <c r="G8" s="829"/>
      <c r="H8" s="5"/>
      <c r="I8" s="880"/>
      <c r="J8" s="23"/>
      <c r="K8" s="715"/>
      <c r="L8" s="715"/>
      <c r="M8" s="715"/>
      <c r="N8" s="721"/>
    </row>
    <row r="9" spans="2:18" x14ac:dyDescent="0.25">
      <c r="B9" s="710" t="s">
        <v>695</v>
      </c>
      <c r="C9" s="718" t="s">
        <v>20</v>
      </c>
      <c r="D9" s="713" t="s">
        <v>696</v>
      </c>
      <c r="E9" s="825" t="s">
        <v>697</v>
      </c>
      <c r="F9" s="718" t="s">
        <v>124</v>
      </c>
      <c r="G9" s="792">
        <v>39941</v>
      </c>
      <c r="H9" s="8"/>
      <c r="I9" s="839" t="s">
        <v>698</v>
      </c>
      <c r="J9" s="8"/>
      <c r="K9" s="718" t="s">
        <v>159</v>
      </c>
      <c r="L9" s="792">
        <v>39962</v>
      </c>
      <c r="M9" s="797" t="s">
        <v>413</v>
      </c>
      <c r="N9" s="746" t="s">
        <v>699</v>
      </c>
    </row>
    <row r="10" spans="2:18" ht="39" customHeight="1" thickBot="1" x14ac:dyDescent="0.3">
      <c r="B10" s="715"/>
      <c r="C10" s="796"/>
      <c r="D10" s="721"/>
      <c r="E10" s="719"/>
      <c r="F10" s="719"/>
      <c r="G10" s="833"/>
      <c r="H10" s="8"/>
      <c r="I10" s="840"/>
      <c r="J10" s="8"/>
      <c r="K10" s="719"/>
      <c r="L10" s="719"/>
      <c r="M10" s="799"/>
      <c r="N10" s="721"/>
    </row>
    <row r="11" spans="2:18" ht="87" customHeight="1" x14ac:dyDescent="0.25">
      <c r="B11" s="710" t="s">
        <v>700</v>
      </c>
      <c r="C11" s="797" t="s">
        <v>20</v>
      </c>
      <c r="D11" s="797" t="s">
        <v>701</v>
      </c>
      <c r="E11" s="848">
        <v>39977</v>
      </c>
      <c r="F11" s="851" t="s">
        <v>412</v>
      </c>
      <c r="G11" s="848">
        <v>39996</v>
      </c>
      <c r="H11" s="69"/>
      <c r="I11" s="872" t="s">
        <v>702</v>
      </c>
      <c r="J11" s="8"/>
      <c r="K11" s="875" t="s">
        <v>703</v>
      </c>
      <c r="L11" s="874">
        <v>40018</v>
      </c>
      <c r="M11" s="875" t="s">
        <v>704</v>
      </c>
      <c r="N11" s="812">
        <v>120922</v>
      </c>
    </row>
    <row r="12" spans="2:18" ht="15.75" thickBot="1" x14ac:dyDescent="0.3">
      <c r="B12" s="734"/>
      <c r="C12" s="818"/>
      <c r="D12" s="818"/>
      <c r="E12" s="862"/>
      <c r="F12" s="873"/>
      <c r="G12" s="862"/>
      <c r="H12" s="71"/>
      <c r="I12" s="828"/>
      <c r="J12" s="18"/>
      <c r="K12" s="828"/>
      <c r="L12" s="828"/>
      <c r="M12" s="828"/>
      <c r="N12" s="828"/>
    </row>
    <row r="13" spans="2:18" x14ac:dyDescent="0.25">
      <c r="B13" s="713" t="s">
        <v>705</v>
      </c>
      <c r="C13" s="718" t="s">
        <v>20</v>
      </c>
      <c r="D13" s="797" t="s">
        <v>706</v>
      </c>
      <c r="E13" s="848">
        <v>39995</v>
      </c>
      <c r="F13" s="870" t="s">
        <v>471</v>
      </c>
      <c r="G13" s="792">
        <v>40016</v>
      </c>
      <c r="H13" s="8"/>
      <c r="I13" s="867" t="s">
        <v>129</v>
      </c>
      <c r="J13" s="8"/>
      <c r="K13" s="43"/>
      <c r="L13" s="151"/>
      <c r="M13" s="152"/>
      <c r="N13" s="203"/>
    </row>
    <row r="14" spans="2:18" x14ac:dyDescent="0.25">
      <c r="B14" s="715"/>
      <c r="C14" s="715"/>
      <c r="D14" s="798"/>
      <c r="E14" s="715"/>
      <c r="F14" s="858"/>
      <c r="G14" s="715"/>
      <c r="H14" s="8"/>
      <c r="I14" s="868"/>
      <c r="J14" s="8"/>
      <c r="K14" s="153" t="s">
        <v>443</v>
      </c>
      <c r="L14" s="98">
        <v>40018</v>
      </c>
      <c r="M14" s="154" t="s">
        <v>707</v>
      </c>
      <c r="N14" s="204">
        <v>185000</v>
      </c>
    </row>
    <row r="15" spans="2:18" x14ac:dyDescent="0.25">
      <c r="B15" s="715"/>
      <c r="C15" s="715"/>
      <c r="D15" s="798"/>
      <c r="E15" s="715"/>
      <c r="F15" s="858"/>
      <c r="G15" s="715"/>
      <c r="H15" s="8"/>
      <c r="I15" s="868"/>
      <c r="J15" s="8"/>
      <c r="K15" s="72"/>
      <c r="L15" s="73"/>
      <c r="M15" s="118"/>
      <c r="N15" s="136"/>
    </row>
    <row r="16" spans="2:18" ht="15.75" thickBot="1" x14ac:dyDescent="0.3">
      <c r="B16" s="709"/>
      <c r="C16" s="709"/>
      <c r="D16" s="818"/>
      <c r="E16" s="709"/>
      <c r="F16" s="871"/>
      <c r="G16" s="709"/>
      <c r="H16" s="8"/>
      <c r="I16" s="869"/>
      <c r="J16" s="8"/>
      <c r="K16" s="111"/>
      <c r="L16" s="112"/>
      <c r="M16" s="113"/>
      <c r="N16" s="157"/>
    </row>
  </sheetData>
  <sheetProtection algorithmName="SHA-512" hashValue="0dohniHVG2C3zlqu6Bb8BOFwIg9GtVJkz1xS9J3T51GGQRaykpKQzxNaejPsKbuwSFz/LXec6rqmv0omjZEMUw==" saltValue="XxJDH+3xXiYwQ/l4mDrv+Q==" spinCount="100000" sheet="1" objects="1" scenarios="1" selectLockedCells="1" selectUnlockedCells="1"/>
  <mergeCells count="53">
    <mergeCell ref="F2:G2"/>
    <mergeCell ref="K2:L2"/>
    <mergeCell ref="B3:B5"/>
    <mergeCell ref="C3:C5"/>
    <mergeCell ref="D3:D5"/>
    <mergeCell ref="E3:E5"/>
    <mergeCell ref="F3:F5"/>
    <mergeCell ref="G3:G5"/>
    <mergeCell ref="N3:N4"/>
    <mergeCell ref="B6:B8"/>
    <mergeCell ref="C6:C8"/>
    <mergeCell ref="D6:D8"/>
    <mergeCell ref="E6:E8"/>
    <mergeCell ref="F6:F8"/>
    <mergeCell ref="G6:G8"/>
    <mergeCell ref="I3:I4"/>
    <mergeCell ref="K3:K4"/>
    <mergeCell ref="L3:L4"/>
    <mergeCell ref="M3:M4"/>
    <mergeCell ref="I6:I8"/>
    <mergeCell ref="K6:K8"/>
    <mergeCell ref="L6:L8"/>
    <mergeCell ref="M6:M8"/>
    <mergeCell ref="E11:E12"/>
    <mergeCell ref="F11:F12"/>
    <mergeCell ref="N6:N8"/>
    <mergeCell ref="K9:K10"/>
    <mergeCell ref="L9:L10"/>
    <mergeCell ref="M9:M10"/>
    <mergeCell ref="N9:N10"/>
    <mergeCell ref="F9:F10"/>
    <mergeCell ref="G9:G10"/>
    <mergeCell ref="I9:I10"/>
    <mergeCell ref="L11:L12"/>
    <mergeCell ref="M11:M12"/>
    <mergeCell ref="N11:N12"/>
    <mergeCell ref="K11:K12"/>
    <mergeCell ref="B9:B10"/>
    <mergeCell ref="C9:C10"/>
    <mergeCell ref="D9:D10"/>
    <mergeCell ref="E9:E10"/>
    <mergeCell ref="I13:I16"/>
    <mergeCell ref="B13:B16"/>
    <mergeCell ref="C13:C16"/>
    <mergeCell ref="D13:D16"/>
    <mergeCell ref="E13:E16"/>
    <mergeCell ref="F13:F16"/>
    <mergeCell ref="G13:G16"/>
    <mergeCell ref="I11:I12"/>
    <mergeCell ref="G11:G12"/>
    <mergeCell ref="B11:B12"/>
    <mergeCell ref="C11:C12"/>
    <mergeCell ref="D11:D1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97"/>
  <sheetViews>
    <sheetView topLeftCell="A61" workbookViewId="0">
      <selection activeCell="L684" sqref="L684"/>
    </sheetView>
  </sheetViews>
  <sheetFormatPr defaultRowHeight="15" x14ac:dyDescent="0.25"/>
  <cols>
    <col min="1" max="1" width="2.42578125" customWidth="1"/>
    <col min="2" max="2" width="14.42578125" customWidth="1"/>
    <col min="3" max="3" width="14.5703125" customWidth="1"/>
    <col min="4" max="4" width="27.85546875" customWidth="1"/>
    <col min="5" max="5" width="20.5703125" customWidth="1"/>
    <col min="6" max="6" width="8.140625" customWidth="1"/>
    <col min="8" max="8" width="1" customWidth="1"/>
    <col min="9" max="9" width="39.85546875" customWidth="1"/>
    <col min="10" max="10" width="1.28515625" customWidth="1"/>
    <col min="11" max="11" width="9.42578125" customWidth="1"/>
    <col min="12" max="12" width="11.5703125" customWidth="1"/>
    <col min="13" max="13" width="36" customWidth="1"/>
    <col min="14" max="14" width="24.42578125" customWidth="1"/>
  </cols>
  <sheetData>
    <row r="1" spans="2:18" x14ac:dyDescent="0.25">
      <c r="B1" s="1" t="s">
        <v>1733</v>
      </c>
      <c r="C1" s="1"/>
    </row>
    <row r="2" spans="2:18" ht="15" customHeight="1" x14ac:dyDescent="0.25">
      <c r="B2" s="6" t="s">
        <v>3</v>
      </c>
      <c r="C2" s="6" t="s">
        <v>0</v>
      </c>
      <c r="D2" s="6" t="s">
        <v>1</v>
      </c>
      <c r="E2" s="49" t="s">
        <v>2</v>
      </c>
      <c r="F2" s="728" t="s">
        <v>4</v>
      </c>
      <c r="G2" s="729"/>
      <c r="H2" s="4"/>
      <c r="I2" s="49" t="s">
        <v>8</v>
      </c>
      <c r="J2" s="4"/>
      <c r="K2" s="730" t="s">
        <v>7</v>
      </c>
      <c r="L2" s="731"/>
      <c r="M2" s="49" t="s">
        <v>9</v>
      </c>
      <c r="N2" s="49" t="s">
        <v>64</v>
      </c>
      <c r="O2" s="1"/>
      <c r="P2" s="1"/>
      <c r="Q2" s="1"/>
      <c r="R2" s="1"/>
    </row>
    <row r="3" spans="2:18" ht="16.5" customHeight="1" x14ac:dyDescent="0.25">
      <c r="B3" s="724" t="s">
        <v>549</v>
      </c>
      <c r="C3" s="838" t="s">
        <v>20</v>
      </c>
      <c r="D3" s="841" t="s">
        <v>550</v>
      </c>
      <c r="E3" s="842" t="s">
        <v>551</v>
      </c>
      <c r="F3" s="842" t="s">
        <v>124</v>
      </c>
      <c r="G3" s="843">
        <v>39112</v>
      </c>
      <c r="H3" s="5"/>
      <c r="I3" s="918" t="s">
        <v>552</v>
      </c>
      <c r="J3" s="5"/>
      <c r="K3" s="838" t="s">
        <v>193</v>
      </c>
      <c r="L3" s="842">
        <v>39115</v>
      </c>
      <c r="M3" s="838"/>
      <c r="N3" s="841" t="s">
        <v>553</v>
      </c>
    </row>
    <row r="4" spans="2:18" ht="11.25" customHeight="1" x14ac:dyDescent="0.25">
      <c r="B4" s="717"/>
      <c r="C4" s="795"/>
      <c r="D4" s="798"/>
      <c r="E4" s="793"/>
      <c r="F4" s="793"/>
      <c r="G4" s="831"/>
      <c r="H4" s="23"/>
      <c r="I4" s="882"/>
      <c r="J4" s="23"/>
      <c r="K4" s="853"/>
      <c r="L4" s="853"/>
      <c r="M4" s="853"/>
      <c r="N4" s="917"/>
    </row>
    <row r="5" spans="2:18" ht="19.5" customHeight="1" x14ac:dyDescent="0.25">
      <c r="B5" s="717"/>
      <c r="C5" s="795"/>
      <c r="D5" s="798"/>
      <c r="E5" s="793"/>
      <c r="F5" s="793"/>
      <c r="G5" s="831"/>
      <c r="H5" s="23"/>
      <c r="I5" s="827"/>
      <c r="J5" s="23"/>
      <c r="K5" s="188" t="s">
        <v>193</v>
      </c>
      <c r="L5" s="189">
        <v>39157</v>
      </c>
      <c r="M5" s="190"/>
      <c r="N5" s="190" t="s">
        <v>554</v>
      </c>
    </row>
    <row r="6" spans="2:18" ht="33" customHeight="1" thickBot="1" x14ac:dyDescent="0.3">
      <c r="B6" s="709"/>
      <c r="C6" s="859"/>
      <c r="D6" s="720"/>
      <c r="E6" s="859"/>
      <c r="F6" s="720"/>
      <c r="G6" s="832"/>
      <c r="H6" s="9"/>
      <c r="I6" s="828"/>
      <c r="J6" s="9"/>
      <c r="K6" s="111" t="s">
        <v>188</v>
      </c>
      <c r="L6" s="112">
        <v>39199</v>
      </c>
      <c r="M6" s="191" t="s">
        <v>555</v>
      </c>
      <c r="N6" s="192" t="s">
        <v>556</v>
      </c>
    </row>
    <row r="7" spans="2:18" x14ac:dyDescent="0.25">
      <c r="B7" s="710" t="s">
        <v>557</v>
      </c>
      <c r="C7" s="718" t="s">
        <v>20</v>
      </c>
      <c r="D7" s="713" t="s">
        <v>558</v>
      </c>
      <c r="E7" s="801">
        <v>39130</v>
      </c>
      <c r="F7" s="710"/>
      <c r="G7" s="708">
        <v>39155</v>
      </c>
      <c r="H7" s="5"/>
      <c r="I7" s="885" t="s">
        <v>559</v>
      </c>
      <c r="J7" s="5"/>
      <c r="K7" s="710" t="s">
        <v>188</v>
      </c>
      <c r="L7" s="708">
        <v>39157</v>
      </c>
      <c r="M7" s="713" t="s">
        <v>560</v>
      </c>
      <c r="N7" s="746" t="s">
        <v>315</v>
      </c>
    </row>
    <row r="8" spans="2:18" x14ac:dyDescent="0.25">
      <c r="B8" s="715"/>
      <c r="C8" s="719"/>
      <c r="D8" s="715"/>
      <c r="E8" s="863"/>
      <c r="F8" s="715"/>
      <c r="G8" s="737"/>
      <c r="H8" s="5"/>
      <c r="I8" s="827"/>
      <c r="J8" s="23"/>
      <c r="K8" s="715"/>
      <c r="L8" s="715"/>
      <c r="M8" s="715"/>
      <c r="N8" s="721"/>
    </row>
    <row r="9" spans="2:18" ht="29.25" customHeight="1" thickBot="1" x14ac:dyDescent="0.3">
      <c r="B9" s="715"/>
      <c r="C9" s="719"/>
      <c r="D9" s="715"/>
      <c r="E9" s="863"/>
      <c r="F9" s="715"/>
      <c r="G9" s="829"/>
      <c r="H9" s="5"/>
      <c r="I9" s="828"/>
      <c r="J9" s="23"/>
      <c r="K9" s="715"/>
      <c r="L9" s="715"/>
      <c r="M9" s="715"/>
      <c r="N9" s="721"/>
    </row>
    <row r="10" spans="2:18" x14ac:dyDescent="0.25">
      <c r="B10" s="710" t="s">
        <v>561</v>
      </c>
      <c r="C10" s="870" t="s">
        <v>129</v>
      </c>
      <c r="D10" s="713" t="s">
        <v>562</v>
      </c>
      <c r="E10" s="825">
        <v>39092</v>
      </c>
      <c r="F10" s="718"/>
      <c r="G10" s="792">
        <v>39106</v>
      </c>
      <c r="H10" s="8"/>
      <c r="I10" s="913" t="s">
        <v>563</v>
      </c>
      <c r="J10" s="8"/>
      <c r="K10" s="870" t="s">
        <v>153</v>
      </c>
      <c r="L10" s="916" t="s">
        <v>153</v>
      </c>
      <c r="M10" s="907" t="s">
        <v>564</v>
      </c>
      <c r="N10" s="909" t="s">
        <v>563</v>
      </c>
    </row>
    <row r="11" spans="2:18" ht="38.25" customHeight="1" thickBot="1" x14ac:dyDescent="0.3">
      <c r="B11" s="715"/>
      <c r="C11" s="912"/>
      <c r="D11" s="721"/>
      <c r="E11" s="719"/>
      <c r="F11" s="719"/>
      <c r="G11" s="833"/>
      <c r="H11" s="8"/>
      <c r="I11" s="914"/>
      <c r="J11" s="8"/>
      <c r="K11" s="915"/>
      <c r="L11" s="915"/>
      <c r="M11" s="908"/>
      <c r="N11" s="910"/>
    </row>
    <row r="12" spans="2:18" ht="55.5" customHeight="1" x14ac:dyDescent="0.25">
      <c r="B12" s="710" t="s">
        <v>565</v>
      </c>
      <c r="C12" s="797" t="s">
        <v>20</v>
      </c>
      <c r="D12" s="797" t="s">
        <v>566</v>
      </c>
      <c r="E12" s="848">
        <v>39123</v>
      </c>
      <c r="F12" s="851" t="s">
        <v>124</v>
      </c>
      <c r="G12" s="848">
        <v>39141</v>
      </c>
      <c r="H12" s="69"/>
      <c r="I12" s="872" t="s">
        <v>271</v>
      </c>
      <c r="J12" s="8"/>
      <c r="K12" s="875" t="s">
        <v>198</v>
      </c>
      <c r="L12" s="874">
        <v>39157</v>
      </c>
      <c r="M12" s="875" t="s">
        <v>271</v>
      </c>
      <c r="N12" s="812" t="s">
        <v>567</v>
      </c>
    </row>
    <row r="13" spans="2:18" ht="3" customHeight="1" thickBot="1" x14ac:dyDescent="0.3">
      <c r="B13" s="734"/>
      <c r="C13" s="818"/>
      <c r="D13" s="818"/>
      <c r="E13" s="862"/>
      <c r="F13" s="873"/>
      <c r="G13" s="862"/>
      <c r="H13" s="71"/>
      <c r="I13" s="828"/>
      <c r="J13" s="18"/>
      <c r="K13" s="828"/>
      <c r="L13" s="828"/>
      <c r="M13" s="828"/>
      <c r="N13" s="828"/>
    </row>
    <row r="14" spans="2:18" x14ac:dyDescent="0.25">
      <c r="B14" s="713" t="s">
        <v>568</v>
      </c>
      <c r="C14" s="718" t="s">
        <v>20</v>
      </c>
      <c r="D14" s="797" t="s">
        <v>569</v>
      </c>
      <c r="E14" s="848">
        <v>39123</v>
      </c>
      <c r="F14" s="718" t="s">
        <v>124</v>
      </c>
      <c r="G14" s="792">
        <v>39141</v>
      </c>
      <c r="H14" s="8"/>
      <c r="I14" s="888" t="s">
        <v>271</v>
      </c>
      <c r="J14" s="8"/>
      <c r="K14" s="718" t="s">
        <v>202</v>
      </c>
      <c r="L14" s="792">
        <v>39157</v>
      </c>
      <c r="M14" s="718" t="s">
        <v>271</v>
      </c>
      <c r="N14" s="812" t="s">
        <v>570</v>
      </c>
    </row>
    <row r="15" spans="2:18" x14ac:dyDescent="0.25">
      <c r="B15" s="715"/>
      <c r="C15" s="715"/>
      <c r="D15" s="798"/>
      <c r="E15" s="715"/>
      <c r="F15" s="863"/>
      <c r="G15" s="715"/>
      <c r="H15" s="8"/>
      <c r="I15" s="882"/>
      <c r="J15" s="8"/>
      <c r="K15" s="827"/>
      <c r="L15" s="827"/>
      <c r="M15" s="827"/>
      <c r="N15" s="827"/>
    </row>
    <row r="16" spans="2:18" x14ac:dyDescent="0.25">
      <c r="B16" s="715"/>
      <c r="C16" s="715"/>
      <c r="D16" s="798"/>
      <c r="E16" s="715"/>
      <c r="F16" s="863"/>
      <c r="G16" s="715"/>
      <c r="H16" s="8"/>
      <c r="I16" s="882"/>
      <c r="J16" s="8"/>
      <c r="K16" s="827"/>
      <c r="L16" s="827"/>
      <c r="M16" s="827"/>
      <c r="N16" s="827"/>
    </row>
    <row r="17" spans="2:14" ht="15.75" thickBot="1" x14ac:dyDescent="0.3">
      <c r="B17" s="709"/>
      <c r="C17" s="709"/>
      <c r="D17" s="818"/>
      <c r="E17" s="709"/>
      <c r="F17" s="897"/>
      <c r="G17" s="709"/>
      <c r="H17" s="8"/>
      <c r="I17" s="883"/>
      <c r="J17" s="8"/>
      <c r="K17" s="828"/>
      <c r="L17" s="828"/>
      <c r="M17" s="828"/>
      <c r="N17" s="828"/>
    </row>
    <row r="18" spans="2:14" x14ac:dyDescent="0.25">
      <c r="B18" s="724" t="s">
        <v>571</v>
      </c>
      <c r="C18" s="864" t="s">
        <v>129</v>
      </c>
      <c r="D18" s="841" t="s">
        <v>572</v>
      </c>
      <c r="E18" s="842">
        <v>39130</v>
      </c>
      <c r="F18" s="842" t="s">
        <v>153</v>
      </c>
      <c r="G18" s="843">
        <v>39155</v>
      </c>
      <c r="H18" s="5"/>
      <c r="I18" s="911" t="s">
        <v>573</v>
      </c>
      <c r="J18" s="5"/>
      <c r="K18" s="838" t="s">
        <v>178</v>
      </c>
      <c r="L18" s="842">
        <v>39157</v>
      </c>
      <c r="M18" s="864" t="s">
        <v>564</v>
      </c>
      <c r="N18" s="876" t="s">
        <v>574</v>
      </c>
    </row>
    <row r="19" spans="2:14" x14ac:dyDescent="0.25">
      <c r="B19" s="717"/>
      <c r="C19" s="865"/>
      <c r="D19" s="798"/>
      <c r="E19" s="793"/>
      <c r="F19" s="793"/>
      <c r="G19" s="831"/>
      <c r="H19" s="23"/>
      <c r="I19" s="827"/>
      <c r="J19" s="23"/>
      <c r="K19" s="715"/>
      <c r="L19" s="715"/>
      <c r="M19" s="858"/>
      <c r="N19" s="715"/>
    </row>
    <row r="20" spans="2:14" ht="3.75" customHeight="1" thickBot="1" x14ac:dyDescent="0.3">
      <c r="B20" s="709"/>
      <c r="C20" s="866"/>
      <c r="D20" s="720"/>
      <c r="E20" s="859"/>
      <c r="F20" s="720"/>
      <c r="G20" s="832"/>
      <c r="H20" s="9"/>
      <c r="I20" s="113"/>
      <c r="J20" s="9"/>
      <c r="K20" s="45"/>
      <c r="L20" s="45"/>
      <c r="M20" s="45"/>
      <c r="N20" s="45"/>
    </row>
    <row r="21" spans="2:14" x14ac:dyDescent="0.25">
      <c r="B21" s="710" t="s">
        <v>575</v>
      </c>
      <c r="C21" s="718" t="s">
        <v>20</v>
      </c>
      <c r="D21" s="713" t="s">
        <v>576</v>
      </c>
      <c r="E21" s="801" t="s">
        <v>577</v>
      </c>
      <c r="F21" s="710" t="s">
        <v>124</v>
      </c>
      <c r="G21" s="708">
        <v>39177</v>
      </c>
      <c r="H21" s="5"/>
      <c r="I21" s="885" t="s">
        <v>578</v>
      </c>
      <c r="J21" s="5"/>
      <c r="K21" s="710" t="s">
        <v>137</v>
      </c>
      <c r="L21" s="708">
        <v>39199</v>
      </c>
      <c r="M21" s="713" t="s">
        <v>579</v>
      </c>
      <c r="N21" s="746" t="s">
        <v>580</v>
      </c>
    </row>
    <row r="22" spans="2:14" x14ac:dyDescent="0.25">
      <c r="B22" s="715"/>
      <c r="C22" s="719"/>
      <c r="D22" s="715"/>
      <c r="E22" s="863"/>
      <c r="F22" s="715"/>
      <c r="G22" s="737"/>
      <c r="H22" s="5"/>
      <c r="I22" s="827"/>
      <c r="J22" s="23"/>
      <c r="K22" s="715"/>
      <c r="L22" s="715"/>
      <c r="M22" s="715"/>
      <c r="N22" s="721"/>
    </row>
    <row r="23" spans="2:14" ht="29.25" customHeight="1" thickBot="1" x14ac:dyDescent="0.3">
      <c r="B23" s="715"/>
      <c r="C23" s="719"/>
      <c r="D23" s="715"/>
      <c r="E23" s="863"/>
      <c r="F23" s="715"/>
      <c r="G23" s="829"/>
      <c r="H23" s="5"/>
      <c r="I23" s="828"/>
      <c r="J23" s="23"/>
      <c r="K23" s="715"/>
      <c r="L23" s="715"/>
      <c r="M23" s="715"/>
      <c r="N23" s="721"/>
    </row>
    <row r="24" spans="2:14" x14ac:dyDescent="0.25">
      <c r="B24" s="789" t="s">
        <v>581</v>
      </c>
      <c r="C24" s="789" t="s">
        <v>140</v>
      </c>
      <c r="D24" s="807"/>
      <c r="E24" s="844"/>
      <c r="F24" s="789"/>
      <c r="G24" s="804"/>
      <c r="H24" s="8"/>
      <c r="I24" s="905"/>
      <c r="J24" s="8"/>
      <c r="K24" s="789"/>
      <c r="L24" s="804"/>
      <c r="M24" s="807"/>
      <c r="N24" s="861"/>
    </row>
    <row r="25" spans="2:14" ht="49.5" customHeight="1" thickBot="1" x14ac:dyDescent="0.3">
      <c r="B25" s="810"/>
      <c r="C25" s="816"/>
      <c r="D25" s="813"/>
      <c r="E25" s="810"/>
      <c r="F25" s="810"/>
      <c r="G25" s="826"/>
      <c r="H25" s="8"/>
      <c r="I25" s="906"/>
      <c r="J25" s="8"/>
      <c r="K25" s="810"/>
      <c r="L25" s="810"/>
      <c r="M25" s="813"/>
      <c r="N25" s="813"/>
    </row>
    <row r="26" spans="2:14" ht="65.25" customHeight="1" thickBot="1" x14ac:dyDescent="0.3">
      <c r="B26" s="710" t="s">
        <v>582</v>
      </c>
      <c r="C26" s="797" t="s">
        <v>20</v>
      </c>
      <c r="D26" s="797" t="s">
        <v>583</v>
      </c>
      <c r="E26" s="848" t="s">
        <v>584</v>
      </c>
      <c r="F26" s="851" t="s">
        <v>124</v>
      </c>
      <c r="G26" s="848">
        <v>39177</v>
      </c>
      <c r="H26" s="69"/>
      <c r="I26" s="872" t="s">
        <v>585</v>
      </c>
      <c r="J26" s="8"/>
      <c r="K26" s="875" t="s">
        <v>169</v>
      </c>
      <c r="L26" s="874">
        <v>39199</v>
      </c>
      <c r="M26" s="875" t="s">
        <v>586</v>
      </c>
      <c r="N26" s="812" t="s">
        <v>587</v>
      </c>
    </row>
    <row r="27" spans="2:14" ht="13.5" hidden="1" customHeight="1" x14ac:dyDescent="0.25">
      <c r="B27" s="734"/>
      <c r="C27" s="818"/>
      <c r="D27" s="818"/>
      <c r="E27" s="862"/>
      <c r="F27" s="873"/>
      <c r="G27" s="862"/>
      <c r="H27" s="71"/>
      <c r="I27" s="828"/>
      <c r="J27" s="18"/>
      <c r="K27" s="828"/>
      <c r="L27" s="828"/>
      <c r="M27" s="828"/>
      <c r="N27" s="828"/>
    </row>
    <row r="28" spans="2:14" ht="36" x14ac:dyDescent="0.25">
      <c r="B28" s="713" t="s">
        <v>588</v>
      </c>
      <c r="C28" s="193" t="s">
        <v>122</v>
      </c>
      <c r="D28" s="797" t="s">
        <v>589</v>
      </c>
      <c r="E28" s="194" t="s">
        <v>590</v>
      </c>
      <c r="F28" s="81" t="s">
        <v>124</v>
      </c>
      <c r="G28" s="195" t="s">
        <v>591</v>
      </c>
      <c r="H28" s="8"/>
      <c r="I28" s="196" t="s">
        <v>592</v>
      </c>
      <c r="J28" s="90"/>
      <c r="K28" s="124" t="s">
        <v>178</v>
      </c>
      <c r="L28" s="79">
        <v>39227</v>
      </c>
      <c r="M28" s="197" t="s">
        <v>593</v>
      </c>
      <c r="N28" s="198"/>
    </row>
    <row r="29" spans="2:14" x14ac:dyDescent="0.25">
      <c r="B29" s="715"/>
      <c r="C29" s="800" t="s">
        <v>20</v>
      </c>
      <c r="D29" s="721"/>
      <c r="E29" s="732" t="s">
        <v>594</v>
      </c>
      <c r="F29" s="724" t="s">
        <v>124</v>
      </c>
      <c r="G29" s="732" t="s">
        <v>595</v>
      </c>
      <c r="H29" s="8"/>
      <c r="I29" s="901" t="s">
        <v>596</v>
      </c>
      <c r="J29" s="8"/>
      <c r="K29" s="199" t="s">
        <v>159</v>
      </c>
      <c r="L29" s="200">
        <v>39290</v>
      </c>
      <c r="M29" s="201"/>
      <c r="N29" s="202" t="s">
        <v>597</v>
      </c>
    </row>
    <row r="30" spans="2:14" x14ac:dyDescent="0.25">
      <c r="B30" s="715"/>
      <c r="C30" s="717"/>
      <c r="D30" s="721"/>
      <c r="E30" s="715"/>
      <c r="F30" s="715"/>
      <c r="G30" s="715"/>
      <c r="H30" s="8"/>
      <c r="I30" s="902"/>
      <c r="J30" s="8"/>
      <c r="K30" s="838" t="s">
        <v>159</v>
      </c>
      <c r="L30" s="842">
        <v>39318</v>
      </c>
      <c r="M30" s="838" t="s">
        <v>413</v>
      </c>
      <c r="N30" s="841" t="s">
        <v>598</v>
      </c>
    </row>
    <row r="31" spans="2:14" x14ac:dyDescent="0.25">
      <c r="B31" s="715"/>
      <c r="C31" s="717"/>
      <c r="D31" s="721"/>
      <c r="E31" s="715"/>
      <c r="F31" s="715"/>
      <c r="G31" s="715"/>
      <c r="H31" s="8"/>
      <c r="I31" s="902"/>
      <c r="J31" s="8"/>
      <c r="K31" s="904"/>
      <c r="L31" s="904"/>
      <c r="M31" s="719"/>
      <c r="N31" s="904"/>
    </row>
    <row r="32" spans="2:14" s="92" customFormat="1" ht="1.5" customHeight="1" x14ac:dyDescent="0.25">
      <c r="B32" s="715"/>
      <c r="C32" s="717"/>
      <c r="D32" s="721"/>
      <c r="E32" s="715"/>
      <c r="F32" s="715"/>
      <c r="G32" s="715"/>
      <c r="H32" s="93"/>
      <c r="I32" s="902"/>
      <c r="J32" s="93"/>
      <c r="K32" s="904"/>
      <c r="L32" s="904"/>
      <c r="M32" s="719"/>
      <c r="N32" s="904"/>
    </row>
    <row r="33" spans="2:14" s="92" customFormat="1" ht="1.5" customHeight="1" thickBot="1" x14ac:dyDescent="0.3">
      <c r="B33" s="709"/>
      <c r="C33" s="734"/>
      <c r="D33" s="714"/>
      <c r="E33" s="709"/>
      <c r="F33" s="709"/>
      <c r="G33" s="709"/>
      <c r="H33" s="93"/>
      <c r="I33" s="903"/>
      <c r="J33" s="93"/>
      <c r="K33" s="898"/>
      <c r="L33" s="898"/>
      <c r="M33" s="720"/>
      <c r="N33" s="898"/>
    </row>
    <row r="34" spans="2:14" x14ac:dyDescent="0.25">
      <c r="B34" s="724" t="s">
        <v>599</v>
      </c>
      <c r="C34" s="838" t="s">
        <v>20</v>
      </c>
      <c r="D34" s="841" t="s">
        <v>600</v>
      </c>
      <c r="E34" s="842" t="s">
        <v>584</v>
      </c>
      <c r="F34" s="842" t="s">
        <v>124</v>
      </c>
      <c r="G34" s="843">
        <v>39177</v>
      </c>
      <c r="H34" s="5"/>
      <c r="I34" s="899" t="s">
        <v>601</v>
      </c>
      <c r="J34" s="5"/>
      <c r="K34" s="838" t="s">
        <v>178</v>
      </c>
      <c r="L34" s="842">
        <v>39199</v>
      </c>
      <c r="M34" s="838" t="s">
        <v>256</v>
      </c>
      <c r="N34" s="900">
        <v>699250.2</v>
      </c>
    </row>
    <row r="35" spans="2:14" x14ac:dyDescent="0.25">
      <c r="B35" s="717"/>
      <c r="C35" s="795"/>
      <c r="D35" s="798"/>
      <c r="E35" s="793"/>
      <c r="F35" s="793"/>
      <c r="G35" s="831"/>
      <c r="H35" s="23"/>
      <c r="I35" s="882"/>
      <c r="J35" s="23"/>
      <c r="K35" s="715"/>
      <c r="L35" s="715"/>
      <c r="M35" s="715"/>
      <c r="N35" s="863"/>
    </row>
    <row r="36" spans="2:14" ht="3.75" customHeight="1" thickBot="1" x14ac:dyDescent="0.3">
      <c r="B36" s="709"/>
      <c r="C36" s="859"/>
      <c r="D36" s="720"/>
      <c r="E36" s="859"/>
      <c r="F36" s="720"/>
      <c r="G36" s="832"/>
      <c r="H36" s="9"/>
      <c r="I36" s="113"/>
      <c r="J36" s="9"/>
      <c r="K36" s="45"/>
      <c r="L36" s="45"/>
      <c r="M36" s="45"/>
      <c r="N36" s="45"/>
    </row>
    <row r="37" spans="2:14" x14ac:dyDescent="0.25">
      <c r="B37" s="710" t="s">
        <v>602</v>
      </c>
      <c r="C37" s="789" t="s">
        <v>140</v>
      </c>
      <c r="D37" s="807" t="s">
        <v>603</v>
      </c>
      <c r="E37" s="844"/>
      <c r="F37" s="789"/>
      <c r="G37" s="804"/>
      <c r="H37" s="5"/>
      <c r="I37" s="891"/>
      <c r="J37" s="5"/>
      <c r="K37" s="789"/>
      <c r="L37" s="804"/>
      <c r="M37" s="807"/>
      <c r="N37" s="861"/>
    </row>
    <row r="38" spans="2:14" x14ac:dyDescent="0.25">
      <c r="B38" s="715"/>
      <c r="C38" s="810"/>
      <c r="D38" s="810"/>
      <c r="E38" s="894"/>
      <c r="F38" s="810"/>
      <c r="G38" s="805"/>
      <c r="H38" s="5"/>
      <c r="I38" s="892"/>
      <c r="J38" s="23"/>
      <c r="K38" s="810"/>
      <c r="L38" s="810"/>
      <c r="M38" s="810"/>
      <c r="N38" s="813"/>
    </row>
    <row r="39" spans="2:14" ht="29.25" customHeight="1" thickBot="1" x14ac:dyDescent="0.3">
      <c r="B39" s="715"/>
      <c r="C39" s="810"/>
      <c r="D39" s="810"/>
      <c r="E39" s="894"/>
      <c r="F39" s="810"/>
      <c r="G39" s="826"/>
      <c r="H39" s="5"/>
      <c r="I39" s="893"/>
      <c r="J39" s="23"/>
      <c r="K39" s="810"/>
      <c r="L39" s="810"/>
      <c r="M39" s="810"/>
      <c r="N39" s="813"/>
    </row>
    <row r="40" spans="2:14" x14ac:dyDescent="0.25">
      <c r="B40" s="710" t="s">
        <v>604</v>
      </c>
      <c r="C40" s="789" t="s">
        <v>122</v>
      </c>
      <c r="D40" s="713" t="s">
        <v>605</v>
      </c>
      <c r="E40" s="825">
        <v>39176</v>
      </c>
      <c r="F40" s="718" t="s">
        <v>606</v>
      </c>
      <c r="G40" s="792">
        <v>39192</v>
      </c>
      <c r="H40" s="8"/>
      <c r="I40" s="872" t="s">
        <v>607</v>
      </c>
      <c r="J40" s="8"/>
      <c r="K40" s="718" t="s">
        <v>178</v>
      </c>
      <c r="L40" s="792">
        <v>39318</v>
      </c>
      <c r="M40" s="797" t="s">
        <v>83</v>
      </c>
      <c r="N40" s="746"/>
    </row>
    <row r="41" spans="2:14" ht="48" customHeight="1" thickBot="1" x14ac:dyDescent="0.3">
      <c r="B41" s="715"/>
      <c r="C41" s="816"/>
      <c r="D41" s="721"/>
      <c r="E41" s="719"/>
      <c r="F41" s="719"/>
      <c r="G41" s="833"/>
      <c r="H41" s="8"/>
      <c r="I41" s="884"/>
      <c r="J41" s="8"/>
      <c r="K41" s="719"/>
      <c r="L41" s="719"/>
      <c r="M41" s="799"/>
      <c r="N41" s="721"/>
    </row>
    <row r="42" spans="2:14" ht="51.75" customHeight="1" x14ac:dyDescent="0.25">
      <c r="B42" s="710" t="s">
        <v>608</v>
      </c>
      <c r="C42" s="797" t="s">
        <v>20</v>
      </c>
      <c r="D42" s="797" t="s">
        <v>609</v>
      </c>
      <c r="E42" s="848">
        <v>39169</v>
      </c>
      <c r="F42" s="851" t="s">
        <v>153</v>
      </c>
      <c r="G42" s="848">
        <v>39185</v>
      </c>
      <c r="H42" s="69"/>
      <c r="I42" s="872" t="s">
        <v>610</v>
      </c>
      <c r="J42" s="8"/>
      <c r="K42" s="875" t="s">
        <v>264</v>
      </c>
      <c r="L42" s="874">
        <v>39199</v>
      </c>
      <c r="M42" s="875" t="s">
        <v>610</v>
      </c>
      <c r="N42" s="812" t="s">
        <v>611</v>
      </c>
    </row>
    <row r="43" spans="2:14" ht="6.75" customHeight="1" thickBot="1" x14ac:dyDescent="0.3">
      <c r="B43" s="734"/>
      <c r="C43" s="818"/>
      <c r="D43" s="818"/>
      <c r="E43" s="862"/>
      <c r="F43" s="873"/>
      <c r="G43" s="862"/>
      <c r="H43" s="71"/>
      <c r="I43" s="898"/>
      <c r="J43" s="18"/>
      <c r="K43" s="828"/>
      <c r="L43" s="828"/>
      <c r="M43" s="828"/>
      <c r="N43" s="828"/>
    </row>
    <row r="44" spans="2:14" x14ac:dyDescent="0.25">
      <c r="B44" s="713" t="s">
        <v>612</v>
      </c>
      <c r="C44" s="718" t="s">
        <v>20</v>
      </c>
      <c r="D44" s="797" t="s">
        <v>613</v>
      </c>
      <c r="E44" s="848" t="s">
        <v>153</v>
      </c>
      <c r="F44" s="718" t="s">
        <v>124</v>
      </c>
      <c r="G44" s="792">
        <v>39205</v>
      </c>
      <c r="H44" s="8"/>
      <c r="I44" s="881" t="s">
        <v>614</v>
      </c>
      <c r="J44" s="8"/>
      <c r="K44" s="124" t="s">
        <v>169</v>
      </c>
      <c r="L44" s="79">
        <v>39115</v>
      </c>
      <c r="M44" s="197"/>
      <c r="N44" s="198" t="s">
        <v>615</v>
      </c>
    </row>
    <row r="45" spans="2:14" x14ac:dyDescent="0.25">
      <c r="B45" s="715"/>
      <c r="C45" s="715"/>
      <c r="D45" s="798"/>
      <c r="E45" s="719"/>
      <c r="F45" s="863"/>
      <c r="G45" s="715"/>
      <c r="H45" s="8"/>
      <c r="I45" s="882"/>
      <c r="J45" s="8"/>
      <c r="K45" s="895" t="s">
        <v>188</v>
      </c>
      <c r="L45" s="896">
        <v>39227</v>
      </c>
      <c r="M45" s="795" t="s">
        <v>555</v>
      </c>
      <c r="N45" s="798" t="s">
        <v>616</v>
      </c>
    </row>
    <row r="46" spans="2:14" x14ac:dyDescent="0.25">
      <c r="B46" s="715"/>
      <c r="C46" s="715"/>
      <c r="D46" s="798"/>
      <c r="E46" s="719"/>
      <c r="F46" s="863"/>
      <c r="G46" s="715"/>
      <c r="H46" s="8"/>
      <c r="I46" s="882"/>
      <c r="J46" s="8"/>
      <c r="K46" s="827"/>
      <c r="L46" s="827"/>
      <c r="M46" s="715"/>
      <c r="N46" s="721"/>
    </row>
    <row r="47" spans="2:14" ht="18" customHeight="1" thickBot="1" x14ac:dyDescent="0.3">
      <c r="B47" s="709"/>
      <c r="C47" s="709"/>
      <c r="D47" s="818"/>
      <c r="E47" s="720"/>
      <c r="F47" s="897"/>
      <c r="G47" s="709"/>
      <c r="H47" s="8"/>
      <c r="I47" s="883"/>
      <c r="J47" s="8"/>
      <c r="K47" s="828"/>
      <c r="L47" s="828"/>
      <c r="M47" s="709"/>
      <c r="N47" s="714"/>
    </row>
    <row r="48" spans="2:14" x14ac:dyDescent="0.25">
      <c r="B48" s="724" t="s">
        <v>617</v>
      </c>
      <c r="C48" s="838" t="s">
        <v>20</v>
      </c>
      <c r="D48" s="841" t="s">
        <v>618</v>
      </c>
      <c r="E48" s="842">
        <v>39218</v>
      </c>
      <c r="F48" s="842" t="s">
        <v>124</v>
      </c>
      <c r="G48" s="843">
        <v>39241</v>
      </c>
      <c r="H48" s="5"/>
      <c r="I48" s="889" t="s">
        <v>619</v>
      </c>
      <c r="J48" s="5"/>
      <c r="K48" s="838" t="s">
        <v>169</v>
      </c>
      <c r="L48" s="842">
        <v>39262</v>
      </c>
      <c r="M48" s="838" t="s">
        <v>314</v>
      </c>
      <c r="N48" s="841" t="s">
        <v>620</v>
      </c>
    </row>
    <row r="49" spans="2:14" ht="59.25" customHeight="1" x14ac:dyDescent="0.25">
      <c r="B49" s="717"/>
      <c r="C49" s="795"/>
      <c r="D49" s="798"/>
      <c r="E49" s="793"/>
      <c r="F49" s="793"/>
      <c r="G49" s="831"/>
      <c r="H49" s="23"/>
      <c r="I49" s="890"/>
      <c r="J49" s="23"/>
      <c r="K49" s="863"/>
      <c r="L49" s="863"/>
      <c r="M49" s="863"/>
      <c r="N49" s="863"/>
    </row>
    <row r="50" spans="2:14" ht="3.75" customHeight="1" thickBot="1" x14ac:dyDescent="0.3">
      <c r="B50" s="709"/>
      <c r="C50" s="859"/>
      <c r="D50" s="720"/>
      <c r="E50" s="859"/>
      <c r="F50" s="720"/>
      <c r="G50" s="832"/>
      <c r="H50" s="9"/>
      <c r="I50" s="113"/>
      <c r="J50" s="9"/>
      <c r="K50" s="45"/>
      <c r="L50" s="45"/>
      <c r="M50" s="45"/>
      <c r="N50" s="45"/>
    </row>
    <row r="51" spans="2:14" x14ac:dyDescent="0.25">
      <c r="B51" s="789" t="s">
        <v>621</v>
      </c>
      <c r="C51" s="789" t="s">
        <v>140</v>
      </c>
      <c r="D51" s="807" t="s">
        <v>622</v>
      </c>
      <c r="E51" s="844">
        <v>39183</v>
      </c>
      <c r="F51" s="789"/>
      <c r="G51" s="804">
        <v>39212</v>
      </c>
      <c r="H51" s="5"/>
      <c r="I51" s="891"/>
      <c r="J51" s="5"/>
      <c r="K51" s="789"/>
      <c r="L51" s="804"/>
      <c r="M51" s="807"/>
      <c r="N51" s="861"/>
    </row>
    <row r="52" spans="2:14" x14ac:dyDescent="0.25">
      <c r="B52" s="810"/>
      <c r="C52" s="810"/>
      <c r="D52" s="810"/>
      <c r="E52" s="894"/>
      <c r="F52" s="810"/>
      <c r="G52" s="805"/>
      <c r="H52" s="5"/>
      <c r="I52" s="892"/>
      <c r="J52" s="23"/>
      <c r="K52" s="810"/>
      <c r="L52" s="810"/>
      <c r="M52" s="810"/>
      <c r="N52" s="813"/>
    </row>
    <row r="53" spans="2:14" ht="29.25" customHeight="1" thickBot="1" x14ac:dyDescent="0.3">
      <c r="B53" s="810"/>
      <c r="C53" s="810"/>
      <c r="D53" s="810"/>
      <c r="E53" s="894"/>
      <c r="F53" s="810"/>
      <c r="G53" s="826"/>
      <c r="H53" s="5"/>
      <c r="I53" s="893"/>
      <c r="J53" s="23"/>
      <c r="K53" s="810"/>
      <c r="L53" s="810"/>
      <c r="M53" s="810"/>
      <c r="N53" s="813"/>
    </row>
    <row r="54" spans="2:14" x14ac:dyDescent="0.25">
      <c r="B54" s="710" t="s">
        <v>623</v>
      </c>
      <c r="C54" s="789" t="s">
        <v>122</v>
      </c>
      <c r="D54" s="713" t="s">
        <v>624</v>
      </c>
      <c r="E54" s="825">
        <v>39305</v>
      </c>
      <c r="F54" s="718" t="s">
        <v>124</v>
      </c>
      <c r="G54" s="792">
        <v>39330</v>
      </c>
      <c r="H54" s="8"/>
      <c r="I54" s="839" t="s">
        <v>625</v>
      </c>
      <c r="J54" s="8"/>
      <c r="K54" s="718" t="s">
        <v>137</v>
      </c>
      <c r="L54" s="792">
        <v>39353</v>
      </c>
      <c r="M54" s="797" t="s">
        <v>83</v>
      </c>
      <c r="N54" s="746"/>
    </row>
    <row r="55" spans="2:14" ht="39.75" customHeight="1" thickBot="1" x14ac:dyDescent="0.3">
      <c r="B55" s="715"/>
      <c r="C55" s="816"/>
      <c r="D55" s="721"/>
      <c r="E55" s="719"/>
      <c r="F55" s="719"/>
      <c r="G55" s="833"/>
      <c r="H55" s="8"/>
      <c r="I55" s="840"/>
      <c r="J55" s="8"/>
      <c r="K55" s="719"/>
      <c r="L55" s="719"/>
      <c r="M55" s="799"/>
      <c r="N55" s="721"/>
    </row>
    <row r="56" spans="2:14" ht="46.5" customHeight="1" x14ac:dyDescent="0.25">
      <c r="B56" s="710" t="s">
        <v>626</v>
      </c>
      <c r="C56" s="797" t="s">
        <v>20</v>
      </c>
      <c r="D56" s="797" t="s">
        <v>627</v>
      </c>
      <c r="E56" s="848">
        <v>39312</v>
      </c>
      <c r="F56" s="851" t="s">
        <v>124</v>
      </c>
      <c r="G56" s="848">
        <v>39337</v>
      </c>
      <c r="H56" s="69"/>
      <c r="I56" s="872" t="s">
        <v>628</v>
      </c>
      <c r="J56" s="8"/>
      <c r="K56" s="875" t="s">
        <v>159</v>
      </c>
      <c r="L56" s="874">
        <v>39353</v>
      </c>
      <c r="M56" s="875" t="s">
        <v>629</v>
      </c>
      <c r="N56" s="812" t="s">
        <v>315</v>
      </c>
    </row>
    <row r="57" spans="2:14" ht="6.75" customHeight="1" thickBot="1" x14ac:dyDescent="0.3">
      <c r="B57" s="734"/>
      <c r="C57" s="818"/>
      <c r="D57" s="818"/>
      <c r="E57" s="862"/>
      <c r="F57" s="873"/>
      <c r="G57" s="862"/>
      <c r="H57" s="71"/>
      <c r="I57" s="828"/>
      <c r="J57" s="18"/>
      <c r="K57" s="828"/>
      <c r="L57" s="828"/>
      <c r="M57" s="828"/>
      <c r="N57" s="828"/>
    </row>
    <row r="58" spans="2:14" x14ac:dyDescent="0.25">
      <c r="B58" s="713" t="s">
        <v>630</v>
      </c>
      <c r="C58" s="718" t="s">
        <v>20</v>
      </c>
      <c r="D58" s="797" t="s">
        <v>631</v>
      </c>
      <c r="E58" s="848">
        <v>39312</v>
      </c>
      <c r="F58" s="870" t="s">
        <v>124</v>
      </c>
      <c r="G58" s="792">
        <v>39337</v>
      </c>
      <c r="H58" s="8"/>
      <c r="I58" s="881" t="s">
        <v>632</v>
      </c>
      <c r="J58" s="8"/>
      <c r="K58" s="43"/>
      <c r="L58" s="151"/>
      <c r="M58" s="152"/>
      <c r="N58" s="203"/>
    </row>
    <row r="59" spans="2:14" x14ac:dyDescent="0.25">
      <c r="B59" s="715"/>
      <c r="C59" s="715"/>
      <c r="D59" s="798"/>
      <c r="E59" s="715"/>
      <c r="F59" s="858"/>
      <c r="G59" s="715"/>
      <c r="H59" s="8"/>
      <c r="I59" s="882"/>
      <c r="J59" s="8"/>
      <c r="K59" s="153" t="s">
        <v>178</v>
      </c>
      <c r="L59" s="98">
        <v>39353</v>
      </c>
      <c r="M59" s="154" t="s">
        <v>633</v>
      </c>
      <c r="N59" s="204" t="s">
        <v>634</v>
      </c>
    </row>
    <row r="60" spans="2:14" x14ac:dyDescent="0.25">
      <c r="B60" s="715"/>
      <c r="C60" s="715"/>
      <c r="D60" s="798"/>
      <c r="E60" s="715"/>
      <c r="F60" s="858"/>
      <c r="G60" s="715"/>
      <c r="H60" s="8"/>
      <c r="I60" s="882"/>
      <c r="J60" s="8"/>
      <c r="K60" s="72"/>
      <c r="L60" s="73"/>
      <c r="M60" s="118"/>
      <c r="N60" s="136"/>
    </row>
    <row r="61" spans="2:14" ht="15.75" thickBot="1" x14ac:dyDescent="0.3">
      <c r="B61" s="709"/>
      <c r="C61" s="709"/>
      <c r="D61" s="818"/>
      <c r="E61" s="709"/>
      <c r="F61" s="871"/>
      <c r="G61" s="709"/>
      <c r="H61" s="8"/>
      <c r="I61" s="883"/>
      <c r="J61" s="8"/>
      <c r="K61" s="111"/>
      <c r="L61" s="112"/>
      <c r="M61" s="113"/>
      <c r="N61" s="157"/>
    </row>
    <row r="62" spans="2:14" x14ac:dyDescent="0.25">
      <c r="B62" s="724" t="s">
        <v>635</v>
      </c>
      <c r="C62" s="838" t="s">
        <v>20</v>
      </c>
      <c r="D62" s="841" t="s">
        <v>636</v>
      </c>
      <c r="E62" s="842">
        <v>39312</v>
      </c>
      <c r="F62" s="842" t="s">
        <v>124</v>
      </c>
      <c r="G62" s="843">
        <v>39337</v>
      </c>
      <c r="H62" s="5"/>
      <c r="I62" s="889" t="s">
        <v>637</v>
      </c>
      <c r="J62" s="5"/>
      <c r="K62" s="838" t="s">
        <v>164</v>
      </c>
      <c r="L62" s="842">
        <v>39353</v>
      </c>
      <c r="M62" s="838" t="s">
        <v>633</v>
      </c>
      <c r="N62" s="841" t="s">
        <v>315</v>
      </c>
    </row>
    <row r="63" spans="2:14" ht="38.25" customHeight="1" x14ac:dyDescent="0.25">
      <c r="B63" s="717"/>
      <c r="C63" s="795"/>
      <c r="D63" s="798"/>
      <c r="E63" s="793"/>
      <c r="F63" s="793"/>
      <c r="G63" s="831"/>
      <c r="H63" s="23"/>
      <c r="I63" s="890"/>
      <c r="J63" s="23"/>
      <c r="K63" s="715"/>
      <c r="L63" s="715"/>
      <c r="M63" s="715"/>
      <c r="N63" s="863"/>
    </row>
    <row r="64" spans="2:14" ht="3.75" customHeight="1" thickBot="1" x14ac:dyDescent="0.3">
      <c r="B64" s="709"/>
      <c r="C64" s="859"/>
      <c r="D64" s="720"/>
      <c r="E64" s="859"/>
      <c r="F64" s="720"/>
      <c r="G64" s="832"/>
      <c r="H64" s="9"/>
      <c r="I64" s="113"/>
      <c r="J64" s="9"/>
      <c r="K64" s="45"/>
      <c r="L64" s="45"/>
      <c r="M64" s="45"/>
      <c r="N64" s="45"/>
    </row>
    <row r="65" spans="2:14" x14ac:dyDescent="0.25">
      <c r="B65" s="710" t="s">
        <v>638</v>
      </c>
      <c r="C65" s="718" t="s">
        <v>20</v>
      </c>
      <c r="D65" s="713" t="s">
        <v>639</v>
      </c>
      <c r="E65" s="801">
        <v>39312</v>
      </c>
      <c r="F65" s="710" t="s">
        <v>124</v>
      </c>
      <c r="G65" s="708">
        <v>39337</v>
      </c>
      <c r="H65" s="5"/>
      <c r="I65" s="885" t="s">
        <v>633</v>
      </c>
      <c r="J65" s="5"/>
      <c r="K65" s="710" t="s">
        <v>188</v>
      </c>
      <c r="L65" s="708">
        <v>39353</v>
      </c>
      <c r="M65" s="713" t="s">
        <v>633</v>
      </c>
      <c r="N65" s="746" t="s">
        <v>315</v>
      </c>
    </row>
    <row r="66" spans="2:14" x14ac:dyDescent="0.25">
      <c r="B66" s="715"/>
      <c r="C66" s="719"/>
      <c r="D66" s="715"/>
      <c r="E66" s="863"/>
      <c r="F66" s="715"/>
      <c r="G66" s="737"/>
      <c r="H66" s="5"/>
      <c r="I66" s="827"/>
      <c r="J66" s="23"/>
      <c r="K66" s="715"/>
      <c r="L66" s="715"/>
      <c r="M66" s="715"/>
      <c r="N66" s="721"/>
    </row>
    <row r="67" spans="2:14" ht="29.25" customHeight="1" thickBot="1" x14ac:dyDescent="0.3">
      <c r="B67" s="715"/>
      <c r="C67" s="719"/>
      <c r="D67" s="715"/>
      <c r="E67" s="863"/>
      <c r="F67" s="715"/>
      <c r="G67" s="829"/>
      <c r="H67" s="5"/>
      <c r="I67" s="828"/>
      <c r="J67" s="23"/>
      <c r="K67" s="715"/>
      <c r="L67" s="715"/>
      <c r="M67" s="715"/>
      <c r="N67" s="721"/>
    </row>
    <row r="68" spans="2:14" x14ac:dyDescent="0.25">
      <c r="B68" s="710" t="s">
        <v>640</v>
      </c>
      <c r="C68" s="718" t="s">
        <v>20</v>
      </c>
      <c r="D68" s="713" t="s">
        <v>641</v>
      </c>
      <c r="E68" s="825">
        <v>39312</v>
      </c>
      <c r="F68" s="718" t="s">
        <v>124</v>
      </c>
      <c r="G68" s="792">
        <v>39337</v>
      </c>
      <c r="H68" s="8"/>
      <c r="I68" s="872" t="s">
        <v>642</v>
      </c>
      <c r="J68" s="8"/>
      <c r="K68" s="718" t="s">
        <v>193</v>
      </c>
      <c r="L68" s="792">
        <v>39353</v>
      </c>
      <c r="M68" s="797" t="s">
        <v>643</v>
      </c>
      <c r="N68" s="746" t="s">
        <v>315</v>
      </c>
    </row>
    <row r="69" spans="2:14" ht="49.5" customHeight="1" thickBot="1" x14ac:dyDescent="0.3">
      <c r="B69" s="715"/>
      <c r="C69" s="796"/>
      <c r="D69" s="721"/>
      <c r="E69" s="719"/>
      <c r="F69" s="719"/>
      <c r="G69" s="833"/>
      <c r="H69" s="8"/>
      <c r="I69" s="884"/>
      <c r="J69" s="8"/>
      <c r="K69" s="719"/>
      <c r="L69" s="719"/>
      <c r="M69" s="799"/>
      <c r="N69" s="721"/>
    </row>
    <row r="70" spans="2:14" ht="58.5" customHeight="1" x14ac:dyDescent="0.25">
      <c r="B70" s="710" t="s">
        <v>644</v>
      </c>
      <c r="C70" s="797" t="s">
        <v>20</v>
      </c>
      <c r="D70" s="797" t="s">
        <v>645</v>
      </c>
      <c r="E70" s="848">
        <v>39368</v>
      </c>
      <c r="F70" s="851" t="s">
        <v>124</v>
      </c>
      <c r="G70" s="848">
        <v>39391</v>
      </c>
      <c r="H70" s="69"/>
      <c r="I70" s="872" t="s">
        <v>646</v>
      </c>
      <c r="J70" s="8"/>
      <c r="K70" s="875" t="s">
        <v>647</v>
      </c>
      <c r="L70" s="874">
        <v>39416</v>
      </c>
      <c r="M70" s="875" t="s">
        <v>646</v>
      </c>
      <c r="N70" s="812" t="s">
        <v>648</v>
      </c>
    </row>
    <row r="71" spans="2:14" ht="13.5" customHeight="1" thickBot="1" x14ac:dyDescent="0.3">
      <c r="B71" s="734"/>
      <c r="C71" s="818"/>
      <c r="D71" s="818"/>
      <c r="E71" s="862"/>
      <c r="F71" s="873"/>
      <c r="G71" s="862"/>
      <c r="H71" s="71"/>
      <c r="I71" s="828"/>
      <c r="J71" s="18"/>
      <c r="K71" s="828"/>
      <c r="L71" s="828"/>
      <c r="M71" s="828"/>
      <c r="N71" s="828"/>
    </row>
    <row r="72" spans="2:14" x14ac:dyDescent="0.25">
      <c r="B72" s="713" t="s">
        <v>649</v>
      </c>
      <c r="C72" s="718" t="s">
        <v>20</v>
      </c>
      <c r="D72" s="797" t="s">
        <v>650</v>
      </c>
      <c r="E72" s="848">
        <v>39368</v>
      </c>
      <c r="F72" s="870" t="s">
        <v>124</v>
      </c>
      <c r="G72" s="792">
        <v>39391</v>
      </c>
      <c r="H72" s="8"/>
      <c r="I72" s="888" t="s">
        <v>646</v>
      </c>
      <c r="J72" s="8"/>
      <c r="K72" s="834" t="s">
        <v>651</v>
      </c>
      <c r="L72" s="848">
        <v>39416</v>
      </c>
      <c r="M72" s="718" t="s">
        <v>646</v>
      </c>
      <c r="N72" s="815" t="s">
        <v>652</v>
      </c>
    </row>
    <row r="73" spans="2:14" x14ac:dyDescent="0.25">
      <c r="B73" s="715"/>
      <c r="C73" s="715"/>
      <c r="D73" s="798"/>
      <c r="E73" s="715"/>
      <c r="F73" s="858"/>
      <c r="G73" s="715"/>
      <c r="H73" s="8"/>
      <c r="I73" s="882"/>
      <c r="J73" s="8"/>
      <c r="K73" s="827"/>
      <c r="L73" s="827"/>
      <c r="M73" s="827"/>
      <c r="N73" s="827"/>
    </row>
    <row r="74" spans="2:14" x14ac:dyDescent="0.25">
      <c r="B74" s="715"/>
      <c r="C74" s="715"/>
      <c r="D74" s="798"/>
      <c r="E74" s="715"/>
      <c r="F74" s="858"/>
      <c r="G74" s="715"/>
      <c r="H74" s="8"/>
      <c r="I74" s="882"/>
      <c r="J74" s="8"/>
      <c r="K74" s="827"/>
      <c r="L74" s="827"/>
      <c r="M74" s="827"/>
      <c r="N74" s="827"/>
    </row>
    <row r="75" spans="2:14" ht="15.75" thickBot="1" x14ac:dyDescent="0.3">
      <c r="B75" s="709"/>
      <c r="C75" s="709"/>
      <c r="D75" s="818"/>
      <c r="E75" s="709"/>
      <c r="F75" s="871"/>
      <c r="G75" s="709"/>
      <c r="H75" s="8"/>
      <c r="I75" s="883"/>
      <c r="J75" s="8"/>
      <c r="K75" s="828"/>
      <c r="L75" s="828"/>
      <c r="M75" s="828"/>
      <c r="N75" s="828"/>
    </row>
    <row r="76" spans="2:14" x14ac:dyDescent="0.25">
      <c r="B76" s="724" t="s">
        <v>653</v>
      </c>
      <c r="C76" s="838" t="s">
        <v>20</v>
      </c>
      <c r="D76" s="841" t="s">
        <v>654</v>
      </c>
      <c r="E76" s="842">
        <v>39375</v>
      </c>
      <c r="F76" s="842" t="s">
        <v>153</v>
      </c>
      <c r="G76" s="843">
        <v>39402</v>
      </c>
      <c r="H76" s="5"/>
      <c r="I76" s="886" t="s">
        <v>655</v>
      </c>
      <c r="J76" s="5"/>
      <c r="K76" s="838" t="s">
        <v>443</v>
      </c>
      <c r="L76" s="842">
        <v>39435</v>
      </c>
      <c r="M76" s="838" t="s">
        <v>491</v>
      </c>
      <c r="N76" s="841" t="s">
        <v>656</v>
      </c>
    </row>
    <row r="77" spans="2:14" ht="26.25" customHeight="1" x14ac:dyDescent="0.25">
      <c r="B77" s="717"/>
      <c r="C77" s="795"/>
      <c r="D77" s="798"/>
      <c r="E77" s="793"/>
      <c r="F77" s="793"/>
      <c r="G77" s="831"/>
      <c r="H77" s="23"/>
      <c r="I77" s="887"/>
      <c r="J77" s="23"/>
      <c r="K77" s="715"/>
      <c r="L77" s="715"/>
      <c r="M77" s="715"/>
      <c r="N77" s="863"/>
    </row>
    <row r="78" spans="2:14" ht="3.75" customHeight="1" thickBot="1" x14ac:dyDescent="0.3">
      <c r="B78" s="709"/>
      <c r="C78" s="859"/>
      <c r="D78" s="720"/>
      <c r="E78" s="859"/>
      <c r="F78" s="720"/>
      <c r="G78" s="832"/>
      <c r="H78" s="9"/>
      <c r="I78" s="113"/>
      <c r="J78" s="9"/>
      <c r="K78" s="45"/>
      <c r="L78" s="45"/>
      <c r="M78" s="45"/>
      <c r="N78" s="45"/>
    </row>
    <row r="79" spans="2:14" x14ac:dyDescent="0.25">
      <c r="B79" s="710" t="s">
        <v>657</v>
      </c>
      <c r="C79" s="718" t="s">
        <v>20</v>
      </c>
      <c r="D79" s="713" t="s">
        <v>658</v>
      </c>
      <c r="E79" s="801" t="s">
        <v>659</v>
      </c>
      <c r="F79" s="710" t="s">
        <v>412</v>
      </c>
      <c r="G79" s="708">
        <v>39485</v>
      </c>
      <c r="H79" s="5"/>
      <c r="I79" s="885" t="s">
        <v>660</v>
      </c>
      <c r="J79" s="5"/>
      <c r="K79" s="710" t="s">
        <v>661</v>
      </c>
      <c r="L79" s="708">
        <v>39499</v>
      </c>
      <c r="M79" s="713" t="s">
        <v>662</v>
      </c>
      <c r="N79" s="746">
        <v>10264410</v>
      </c>
    </row>
    <row r="80" spans="2:14" x14ac:dyDescent="0.25">
      <c r="B80" s="715"/>
      <c r="C80" s="719"/>
      <c r="D80" s="715"/>
      <c r="E80" s="863"/>
      <c r="F80" s="715"/>
      <c r="G80" s="737"/>
      <c r="H80" s="5"/>
      <c r="I80" s="827"/>
      <c r="J80" s="23"/>
      <c r="K80" s="715"/>
      <c r="L80" s="715"/>
      <c r="M80" s="715"/>
      <c r="N80" s="721"/>
    </row>
    <row r="81" spans="2:14" ht="29.25" customHeight="1" thickBot="1" x14ac:dyDescent="0.3">
      <c r="B81" s="715"/>
      <c r="C81" s="719"/>
      <c r="D81" s="715"/>
      <c r="E81" s="863"/>
      <c r="F81" s="715"/>
      <c r="G81" s="829"/>
      <c r="H81" s="5"/>
      <c r="I81" s="828"/>
      <c r="J81" s="23"/>
      <c r="K81" s="715"/>
      <c r="L81" s="715"/>
      <c r="M81" s="715"/>
      <c r="N81" s="721"/>
    </row>
    <row r="82" spans="2:14" x14ac:dyDescent="0.25">
      <c r="B82" s="710" t="s">
        <v>663</v>
      </c>
      <c r="C82" s="718" t="s">
        <v>20</v>
      </c>
      <c r="D82" s="713" t="s">
        <v>664</v>
      </c>
      <c r="E82" s="825">
        <v>39414</v>
      </c>
      <c r="F82" s="718" t="s">
        <v>124</v>
      </c>
      <c r="G82" s="792">
        <v>39458</v>
      </c>
      <c r="H82" s="8"/>
      <c r="I82" s="872" t="s">
        <v>665</v>
      </c>
      <c r="J82" s="8"/>
      <c r="K82" s="718" t="s">
        <v>169</v>
      </c>
      <c r="L82" s="792">
        <v>39479</v>
      </c>
      <c r="M82" s="797" t="s">
        <v>555</v>
      </c>
      <c r="N82" s="746">
        <v>426360</v>
      </c>
    </row>
    <row r="83" spans="2:14" ht="49.5" customHeight="1" thickBot="1" x14ac:dyDescent="0.3">
      <c r="B83" s="715"/>
      <c r="C83" s="796"/>
      <c r="D83" s="721"/>
      <c r="E83" s="719"/>
      <c r="F83" s="719"/>
      <c r="G83" s="833"/>
      <c r="H83" s="8"/>
      <c r="I83" s="884"/>
      <c r="J83" s="8"/>
      <c r="K83" s="719"/>
      <c r="L83" s="719"/>
      <c r="M83" s="799"/>
      <c r="N83" s="721"/>
    </row>
    <row r="84" spans="2:14" ht="72.75" customHeight="1" x14ac:dyDescent="0.25">
      <c r="B84" s="710" t="s">
        <v>666</v>
      </c>
      <c r="C84" s="797" t="s">
        <v>20</v>
      </c>
      <c r="D84" s="797" t="s">
        <v>658</v>
      </c>
      <c r="E84" s="848">
        <v>39515</v>
      </c>
      <c r="F84" s="851" t="s">
        <v>412</v>
      </c>
      <c r="G84" s="848">
        <v>39555</v>
      </c>
      <c r="H84" s="69"/>
      <c r="I84" s="872" t="s">
        <v>667</v>
      </c>
      <c r="J84" s="8"/>
      <c r="K84" s="875" t="s">
        <v>668</v>
      </c>
      <c r="L84" s="874">
        <v>39566</v>
      </c>
      <c r="M84" s="875" t="s">
        <v>662</v>
      </c>
      <c r="N84" s="812">
        <v>4390090</v>
      </c>
    </row>
    <row r="85" spans="2:14" ht="2.25" customHeight="1" thickBot="1" x14ac:dyDescent="0.3">
      <c r="B85" s="734"/>
      <c r="C85" s="818"/>
      <c r="D85" s="818"/>
      <c r="E85" s="862"/>
      <c r="F85" s="873"/>
      <c r="G85" s="862"/>
      <c r="H85" s="71"/>
      <c r="I85" s="828"/>
      <c r="J85" s="18"/>
      <c r="K85" s="828"/>
      <c r="L85" s="828"/>
      <c r="M85" s="828"/>
      <c r="N85" s="828"/>
    </row>
    <row r="86" spans="2:14" x14ac:dyDescent="0.25">
      <c r="B86" s="713" t="s">
        <v>669</v>
      </c>
      <c r="C86" s="718" t="s">
        <v>20</v>
      </c>
      <c r="D86" s="797" t="s">
        <v>670</v>
      </c>
      <c r="E86" s="848">
        <v>39599</v>
      </c>
      <c r="F86" s="870" t="s">
        <v>412</v>
      </c>
      <c r="G86" s="792">
        <v>39617</v>
      </c>
      <c r="H86" s="8"/>
      <c r="I86" s="881" t="s">
        <v>671</v>
      </c>
      <c r="J86" s="8"/>
      <c r="K86" s="43"/>
      <c r="L86" s="151"/>
      <c r="M86" s="152"/>
      <c r="N86" s="203"/>
    </row>
    <row r="87" spans="2:14" x14ac:dyDescent="0.25">
      <c r="B87" s="715"/>
      <c r="C87" s="715"/>
      <c r="D87" s="798"/>
      <c r="E87" s="715"/>
      <c r="F87" s="858"/>
      <c r="G87" s="715"/>
      <c r="H87" s="8"/>
      <c r="I87" s="882"/>
      <c r="J87" s="8"/>
      <c r="K87" s="153"/>
      <c r="L87" s="98"/>
      <c r="M87" s="154"/>
      <c r="N87" s="204"/>
    </row>
    <row r="88" spans="2:14" ht="12.75" customHeight="1" x14ac:dyDescent="0.25">
      <c r="B88" s="715"/>
      <c r="C88" s="715"/>
      <c r="D88" s="798"/>
      <c r="E88" s="715"/>
      <c r="F88" s="858"/>
      <c r="G88" s="715"/>
      <c r="H88" s="8"/>
      <c r="I88" s="882"/>
      <c r="J88" s="8"/>
      <c r="K88" s="72" t="s">
        <v>231</v>
      </c>
      <c r="L88" s="73">
        <v>39654</v>
      </c>
      <c r="M88" s="154" t="s">
        <v>672</v>
      </c>
      <c r="N88" s="205">
        <v>393700</v>
      </c>
    </row>
    <row r="89" spans="2:14" ht="15.75" thickBot="1" x14ac:dyDescent="0.3">
      <c r="B89" s="709"/>
      <c r="C89" s="709"/>
      <c r="D89" s="818"/>
      <c r="E89" s="709"/>
      <c r="F89" s="871"/>
      <c r="G89" s="709"/>
      <c r="H89" s="8"/>
      <c r="I89" s="883"/>
      <c r="J89" s="8"/>
      <c r="K89" s="111"/>
      <c r="L89" s="112"/>
      <c r="M89" s="113"/>
      <c r="N89" s="157"/>
    </row>
    <row r="90" spans="2:14" x14ac:dyDescent="0.25">
      <c r="B90" s="710" t="s">
        <v>673</v>
      </c>
      <c r="C90" s="718" t="s">
        <v>20</v>
      </c>
      <c r="D90" s="713" t="s">
        <v>674</v>
      </c>
      <c r="E90" s="825" t="s">
        <v>675</v>
      </c>
      <c r="F90" s="718" t="s">
        <v>153</v>
      </c>
      <c r="G90" s="792">
        <v>39744</v>
      </c>
      <c r="H90" s="8"/>
      <c r="I90" s="872" t="s">
        <v>676</v>
      </c>
      <c r="J90" s="8"/>
      <c r="K90" s="718" t="s">
        <v>677</v>
      </c>
      <c r="L90" s="792">
        <v>39787</v>
      </c>
      <c r="M90" s="797" t="s">
        <v>610</v>
      </c>
      <c r="N90" s="746">
        <v>1555800</v>
      </c>
    </row>
    <row r="91" spans="2:14" ht="49.5" customHeight="1" thickBot="1" x14ac:dyDescent="0.3">
      <c r="B91" s="715"/>
      <c r="C91" s="796"/>
      <c r="D91" s="721"/>
      <c r="E91" s="719"/>
      <c r="F91" s="719"/>
      <c r="G91" s="833"/>
      <c r="H91" s="8"/>
      <c r="I91" s="884"/>
      <c r="J91" s="8"/>
      <c r="K91" s="719"/>
      <c r="L91" s="719"/>
      <c r="M91" s="799"/>
      <c r="N91" s="721"/>
    </row>
    <row r="92" spans="2:14" ht="69.75" customHeight="1" x14ac:dyDescent="0.25">
      <c r="B92" s="710" t="s">
        <v>678</v>
      </c>
      <c r="C92" s="797" t="s">
        <v>20</v>
      </c>
      <c r="D92" s="797" t="s">
        <v>679</v>
      </c>
      <c r="E92" s="848">
        <v>39662</v>
      </c>
      <c r="F92" s="851" t="s">
        <v>124</v>
      </c>
      <c r="G92" s="848">
        <v>39680</v>
      </c>
      <c r="H92" s="69"/>
      <c r="I92" s="872" t="s">
        <v>680</v>
      </c>
      <c r="J92" s="8"/>
      <c r="K92" s="875" t="s">
        <v>178</v>
      </c>
      <c r="L92" s="874">
        <v>39717</v>
      </c>
      <c r="M92" s="875" t="s">
        <v>681</v>
      </c>
      <c r="N92" s="812" t="s">
        <v>682</v>
      </c>
    </row>
    <row r="93" spans="2:14" ht="3.75" customHeight="1" thickBot="1" x14ac:dyDescent="0.3">
      <c r="B93" s="734"/>
      <c r="C93" s="818"/>
      <c r="D93" s="818"/>
      <c r="E93" s="862"/>
      <c r="F93" s="873"/>
      <c r="G93" s="862"/>
      <c r="H93" s="71"/>
      <c r="I93" s="828"/>
      <c r="J93" s="18"/>
      <c r="K93" s="828"/>
      <c r="L93" s="828"/>
      <c r="M93" s="828"/>
      <c r="N93" s="828"/>
    </row>
    <row r="94" spans="2:14" x14ac:dyDescent="0.25">
      <c r="B94" s="713" t="s">
        <v>683</v>
      </c>
      <c r="C94" s="718" t="s">
        <v>20</v>
      </c>
      <c r="D94" s="797" t="s">
        <v>684</v>
      </c>
      <c r="E94" s="848">
        <v>39662</v>
      </c>
      <c r="F94" s="870" t="s">
        <v>124</v>
      </c>
      <c r="G94" s="792">
        <v>39680</v>
      </c>
      <c r="H94" s="8"/>
      <c r="I94" s="881" t="s">
        <v>685</v>
      </c>
      <c r="J94" s="8"/>
      <c r="K94" s="43"/>
      <c r="L94" s="151"/>
      <c r="M94" s="152"/>
      <c r="N94" s="203"/>
    </row>
    <row r="95" spans="2:14" x14ac:dyDescent="0.25">
      <c r="B95" s="715"/>
      <c r="C95" s="715"/>
      <c r="D95" s="798"/>
      <c r="E95" s="715"/>
      <c r="F95" s="858"/>
      <c r="G95" s="715"/>
      <c r="H95" s="8"/>
      <c r="I95" s="882"/>
      <c r="J95" s="8"/>
      <c r="K95" s="153" t="s">
        <v>164</v>
      </c>
      <c r="L95" s="98">
        <v>39717</v>
      </c>
      <c r="M95" s="154" t="s">
        <v>298</v>
      </c>
      <c r="N95" s="204" t="s">
        <v>686</v>
      </c>
    </row>
    <row r="96" spans="2:14" ht="9" customHeight="1" x14ac:dyDescent="0.25">
      <c r="B96" s="715"/>
      <c r="C96" s="715"/>
      <c r="D96" s="798"/>
      <c r="E96" s="715"/>
      <c r="F96" s="858"/>
      <c r="G96" s="715"/>
      <c r="H96" s="8"/>
      <c r="I96" s="882"/>
      <c r="J96" s="8"/>
      <c r="K96" s="72"/>
      <c r="L96" s="73"/>
      <c r="M96" s="118"/>
      <c r="N96" s="136"/>
    </row>
    <row r="97" spans="2:14" ht="9.75" customHeight="1" thickBot="1" x14ac:dyDescent="0.3">
      <c r="B97" s="709"/>
      <c r="C97" s="709"/>
      <c r="D97" s="818"/>
      <c r="E97" s="709"/>
      <c r="F97" s="871"/>
      <c r="G97" s="709"/>
      <c r="H97" s="8"/>
      <c r="I97" s="883"/>
      <c r="J97" s="8"/>
      <c r="K97" s="111"/>
      <c r="L97" s="112"/>
      <c r="M97" s="113"/>
      <c r="N97" s="157"/>
    </row>
  </sheetData>
  <sheetProtection algorithmName="SHA-512" hashValue="j47pZQe2bYSjUAP6SFKn3Y1JT40m81YModV+NjqDhrG0qZU/wdeaEG1DtJHim8hFje7cw0z8BaZjJ9MjmfSu7w==" saltValue="XX1uZ/unXaGYzmDb4nhXNw==" spinCount="100000" sheet="1" objects="1" scenarios="1" selectLockedCells="1" selectUnlockedCells="1"/>
  <mergeCells count="353">
    <mergeCell ref="F2:G2"/>
    <mergeCell ref="K2:L2"/>
    <mergeCell ref="B3:B6"/>
    <mergeCell ref="C3:C6"/>
    <mergeCell ref="D3:D6"/>
    <mergeCell ref="E3:E6"/>
    <mergeCell ref="F3:F6"/>
    <mergeCell ref="G3:G6"/>
    <mergeCell ref="I3:I6"/>
    <mergeCell ref="K3:K4"/>
    <mergeCell ref="L3:L4"/>
    <mergeCell ref="M3:M4"/>
    <mergeCell ref="N3:N4"/>
    <mergeCell ref="B7:B9"/>
    <mergeCell ref="C7:C9"/>
    <mergeCell ref="D7:D9"/>
    <mergeCell ref="E7:E9"/>
    <mergeCell ref="F7:F9"/>
    <mergeCell ref="G7:G9"/>
    <mergeCell ref="I7:I9"/>
    <mergeCell ref="B12:B13"/>
    <mergeCell ref="C12:C13"/>
    <mergeCell ref="D12:D13"/>
    <mergeCell ref="E12:E13"/>
    <mergeCell ref="F12:F13"/>
    <mergeCell ref="K7:K9"/>
    <mergeCell ref="L7:L9"/>
    <mergeCell ref="M7:M9"/>
    <mergeCell ref="N7:N9"/>
    <mergeCell ref="B10:B11"/>
    <mergeCell ref="C10:C11"/>
    <mergeCell ref="D10:D11"/>
    <mergeCell ref="E10:E11"/>
    <mergeCell ref="F10:F11"/>
    <mergeCell ref="G10:G11"/>
    <mergeCell ref="G12:G13"/>
    <mergeCell ref="I12:I13"/>
    <mergeCell ref="K12:K13"/>
    <mergeCell ref="L12:L13"/>
    <mergeCell ref="M12:M13"/>
    <mergeCell ref="N12:N13"/>
    <mergeCell ref="I10:I11"/>
    <mergeCell ref="K10:K11"/>
    <mergeCell ref="L10:L11"/>
    <mergeCell ref="M10:M11"/>
    <mergeCell ref="N10:N11"/>
    <mergeCell ref="B18:B20"/>
    <mergeCell ref="C18:C20"/>
    <mergeCell ref="D18:D20"/>
    <mergeCell ref="E18:E20"/>
    <mergeCell ref="F18:F20"/>
    <mergeCell ref="B14:B17"/>
    <mergeCell ref="C14:C17"/>
    <mergeCell ref="D14:D17"/>
    <mergeCell ref="E14:E17"/>
    <mergeCell ref="F14:F17"/>
    <mergeCell ref="G18:G20"/>
    <mergeCell ref="I18:I19"/>
    <mergeCell ref="K18:K19"/>
    <mergeCell ref="L18:L19"/>
    <mergeCell ref="M18:M19"/>
    <mergeCell ref="N18:N19"/>
    <mergeCell ref="I14:I17"/>
    <mergeCell ref="K14:K17"/>
    <mergeCell ref="L14:L17"/>
    <mergeCell ref="M14:M17"/>
    <mergeCell ref="N14:N17"/>
    <mergeCell ref="G14:G17"/>
    <mergeCell ref="B24:B25"/>
    <mergeCell ref="C24:C25"/>
    <mergeCell ref="D24:D25"/>
    <mergeCell ref="E24:E25"/>
    <mergeCell ref="F24:F25"/>
    <mergeCell ref="B21:B23"/>
    <mergeCell ref="C21:C23"/>
    <mergeCell ref="D21:D23"/>
    <mergeCell ref="E21:E23"/>
    <mergeCell ref="F21:F23"/>
    <mergeCell ref="G24:G25"/>
    <mergeCell ref="I24:I25"/>
    <mergeCell ref="K24:K25"/>
    <mergeCell ref="L24:L25"/>
    <mergeCell ref="M24:M25"/>
    <mergeCell ref="N24:N25"/>
    <mergeCell ref="I21:I23"/>
    <mergeCell ref="K21:K23"/>
    <mergeCell ref="L21:L23"/>
    <mergeCell ref="M21:M23"/>
    <mergeCell ref="N21:N23"/>
    <mergeCell ref="G21:G23"/>
    <mergeCell ref="B28:B33"/>
    <mergeCell ref="D28:D33"/>
    <mergeCell ref="C29:C33"/>
    <mergeCell ref="E29:E33"/>
    <mergeCell ref="F29:F33"/>
    <mergeCell ref="B26:B27"/>
    <mergeCell ref="C26:C27"/>
    <mergeCell ref="D26:D27"/>
    <mergeCell ref="E26:E27"/>
    <mergeCell ref="F26:F27"/>
    <mergeCell ref="G29:G33"/>
    <mergeCell ref="I29:I33"/>
    <mergeCell ref="K30:K33"/>
    <mergeCell ref="L30:L33"/>
    <mergeCell ref="M30:M33"/>
    <mergeCell ref="N30:N33"/>
    <mergeCell ref="I26:I27"/>
    <mergeCell ref="K26:K27"/>
    <mergeCell ref="L26:L27"/>
    <mergeCell ref="M26:M27"/>
    <mergeCell ref="N26:N27"/>
    <mergeCell ref="G26:G27"/>
    <mergeCell ref="B37:B39"/>
    <mergeCell ref="C37:C39"/>
    <mergeCell ref="D37:D39"/>
    <mergeCell ref="E37:E39"/>
    <mergeCell ref="F37:F39"/>
    <mergeCell ref="B34:B36"/>
    <mergeCell ref="C34:C36"/>
    <mergeCell ref="D34:D36"/>
    <mergeCell ref="E34:E36"/>
    <mergeCell ref="F34:F36"/>
    <mergeCell ref="G37:G39"/>
    <mergeCell ref="I37:I39"/>
    <mergeCell ref="K37:K39"/>
    <mergeCell ref="L37:L39"/>
    <mergeCell ref="M37:M39"/>
    <mergeCell ref="N37:N39"/>
    <mergeCell ref="I34:I35"/>
    <mergeCell ref="K34:K35"/>
    <mergeCell ref="L34:L35"/>
    <mergeCell ref="M34:M35"/>
    <mergeCell ref="N34:N35"/>
    <mergeCell ref="G34:G36"/>
    <mergeCell ref="B42:B43"/>
    <mergeCell ref="C42:C43"/>
    <mergeCell ref="D42:D43"/>
    <mergeCell ref="E42:E43"/>
    <mergeCell ref="F42:F43"/>
    <mergeCell ref="B40:B41"/>
    <mergeCell ref="C40:C41"/>
    <mergeCell ref="D40:D41"/>
    <mergeCell ref="E40:E41"/>
    <mergeCell ref="F40:F41"/>
    <mergeCell ref="G42:G43"/>
    <mergeCell ref="I42:I43"/>
    <mergeCell ref="K42:K43"/>
    <mergeCell ref="L42:L43"/>
    <mergeCell ref="M42:M43"/>
    <mergeCell ref="N42:N43"/>
    <mergeCell ref="I40:I41"/>
    <mergeCell ref="K40:K41"/>
    <mergeCell ref="L40:L41"/>
    <mergeCell ref="M40:M41"/>
    <mergeCell ref="N40:N41"/>
    <mergeCell ref="G40:G41"/>
    <mergeCell ref="B48:B50"/>
    <mergeCell ref="C48:C50"/>
    <mergeCell ref="D48:D50"/>
    <mergeCell ref="E48:E50"/>
    <mergeCell ref="F48:F50"/>
    <mergeCell ref="B44:B47"/>
    <mergeCell ref="C44:C47"/>
    <mergeCell ref="D44:D47"/>
    <mergeCell ref="E44:E47"/>
    <mergeCell ref="F44:F47"/>
    <mergeCell ref="G48:G50"/>
    <mergeCell ref="I48:I49"/>
    <mergeCell ref="K48:K49"/>
    <mergeCell ref="L48:L49"/>
    <mergeCell ref="M48:M49"/>
    <mergeCell ref="N48:N49"/>
    <mergeCell ref="I44:I47"/>
    <mergeCell ref="K45:K47"/>
    <mergeCell ref="L45:L47"/>
    <mergeCell ref="M45:M47"/>
    <mergeCell ref="N45:N47"/>
    <mergeCell ref="G44:G47"/>
    <mergeCell ref="B54:B55"/>
    <mergeCell ref="C54:C55"/>
    <mergeCell ref="D54:D55"/>
    <mergeCell ref="E54:E55"/>
    <mergeCell ref="F54:F55"/>
    <mergeCell ref="B51:B53"/>
    <mergeCell ref="C51:C53"/>
    <mergeCell ref="D51:D53"/>
    <mergeCell ref="E51:E53"/>
    <mergeCell ref="F51:F53"/>
    <mergeCell ref="G54:G55"/>
    <mergeCell ref="I54:I55"/>
    <mergeCell ref="K54:K55"/>
    <mergeCell ref="L54:L55"/>
    <mergeCell ref="M54:M55"/>
    <mergeCell ref="N54:N55"/>
    <mergeCell ref="I51:I53"/>
    <mergeCell ref="K51:K53"/>
    <mergeCell ref="L51:L53"/>
    <mergeCell ref="M51:M53"/>
    <mergeCell ref="N51:N53"/>
    <mergeCell ref="G51:G53"/>
    <mergeCell ref="L56:L57"/>
    <mergeCell ref="M56:M57"/>
    <mergeCell ref="N56:N57"/>
    <mergeCell ref="B58:B61"/>
    <mergeCell ref="C58:C61"/>
    <mergeCell ref="D58:D61"/>
    <mergeCell ref="E58:E61"/>
    <mergeCell ref="F58:F61"/>
    <mergeCell ref="B56:B57"/>
    <mergeCell ref="C56:C57"/>
    <mergeCell ref="D56:D57"/>
    <mergeCell ref="E56:E57"/>
    <mergeCell ref="F56:F57"/>
    <mergeCell ref="G56:G57"/>
    <mergeCell ref="G58:G61"/>
    <mergeCell ref="I58:I61"/>
    <mergeCell ref="B68:B69"/>
    <mergeCell ref="C68:C69"/>
    <mergeCell ref="D68:D69"/>
    <mergeCell ref="E68:E69"/>
    <mergeCell ref="F68:F69"/>
    <mergeCell ref="G68:G69"/>
    <mergeCell ref="I68:I69"/>
    <mergeCell ref="I56:I57"/>
    <mergeCell ref="K56:K57"/>
    <mergeCell ref="K62:K63"/>
    <mergeCell ref="K68:K69"/>
    <mergeCell ref="L62:L63"/>
    <mergeCell ref="M62:M63"/>
    <mergeCell ref="N62:N63"/>
    <mergeCell ref="B65:B67"/>
    <mergeCell ref="C65:C67"/>
    <mergeCell ref="D65:D67"/>
    <mergeCell ref="E65:E67"/>
    <mergeCell ref="F65:F67"/>
    <mergeCell ref="G65:G67"/>
    <mergeCell ref="B62:B64"/>
    <mergeCell ref="C62:C64"/>
    <mergeCell ref="D62:D64"/>
    <mergeCell ref="E62:E64"/>
    <mergeCell ref="F62:F64"/>
    <mergeCell ref="G62:G64"/>
    <mergeCell ref="I62:I63"/>
    <mergeCell ref="L68:L69"/>
    <mergeCell ref="M68:M69"/>
    <mergeCell ref="N68:N69"/>
    <mergeCell ref="I65:I67"/>
    <mergeCell ref="K65:K67"/>
    <mergeCell ref="L65:L67"/>
    <mergeCell ref="M65:M67"/>
    <mergeCell ref="N65:N67"/>
    <mergeCell ref="B72:B75"/>
    <mergeCell ref="C72:C75"/>
    <mergeCell ref="D72:D75"/>
    <mergeCell ref="E72:E75"/>
    <mergeCell ref="F72:F75"/>
    <mergeCell ref="B70:B71"/>
    <mergeCell ref="C70:C71"/>
    <mergeCell ref="D70:D71"/>
    <mergeCell ref="E70:E71"/>
    <mergeCell ref="F70:F71"/>
    <mergeCell ref="G72:G75"/>
    <mergeCell ref="I72:I75"/>
    <mergeCell ref="K72:K75"/>
    <mergeCell ref="L72:L75"/>
    <mergeCell ref="M72:M75"/>
    <mergeCell ref="N72:N75"/>
    <mergeCell ref="I70:I71"/>
    <mergeCell ref="K70:K71"/>
    <mergeCell ref="L70:L71"/>
    <mergeCell ref="M70:M71"/>
    <mergeCell ref="N70:N71"/>
    <mergeCell ref="G70:G71"/>
    <mergeCell ref="B79:B81"/>
    <mergeCell ref="C79:C81"/>
    <mergeCell ref="D79:D81"/>
    <mergeCell ref="E79:E81"/>
    <mergeCell ref="F79:F81"/>
    <mergeCell ref="B76:B78"/>
    <mergeCell ref="C76:C78"/>
    <mergeCell ref="D76:D78"/>
    <mergeCell ref="E76:E78"/>
    <mergeCell ref="F76:F78"/>
    <mergeCell ref="G79:G81"/>
    <mergeCell ref="I79:I81"/>
    <mergeCell ref="K79:K81"/>
    <mergeCell ref="L79:L81"/>
    <mergeCell ref="M79:M81"/>
    <mergeCell ref="N79:N81"/>
    <mergeCell ref="I76:I77"/>
    <mergeCell ref="K76:K77"/>
    <mergeCell ref="L76:L77"/>
    <mergeCell ref="M76:M77"/>
    <mergeCell ref="N76:N77"/>
    <mergeCell ref="G76:G78"/>
    <mergeCell ref="B84:B85"/>
    <mergeCell ref="C84:C85"/>
    <mergeCell ref="D84:D85"/>
    <mergeCell ref="E84:E85"/>
    <mergeCell ref="F84:F85"/>
    <mergeCell ref="B82:B83"/>
    <mergeCell ref="C82:C83"/>
    <mergeCell ref="D82:D83"/>
    <mergeCell ref="E82:E83"/>
    <mergeCell ref="F82:F83"/>
    <mergeCell ref="G84:G85"/>
    <mergeCell ref="I84:I85"/>
    <mergeCell ref="K84:K85"/>
    <mergeCell ref="L84:L85"/>
    <mergeCell ref="M84:M85"/>
    <mergeCell ref="N84:N85"/>
    <mergeCell ref="I82:I83"/>
    <mergeCell ref="K82:K83"/>
    <mergeCell ref="L82:L83"/>
    <mergeCell ref="M82:M83"/>
    <mergeCell ref="N82:N83"/>
    <mergeCell ref="G82:G83"/>
    <mergeCell ref="I86:I89"/>
    <mergeCell ref="B90:B91"/>
    <mergeCell ref="C90:C91"/>
    <mergeCell ref="D90:D91"/>
    <mergeCell ref="E90:E91"/>
    <mergeCell ref="F90:F91"/>
    <mergeCell ref="G90:G91"/>
    <mergeCell ref="I90:I91"/>
    <mergeCell ref="B86:B89"/>
    <mergeCell ref="C86:C89"/>
    <mergeCell ref="D86:D89"/>
    <mergeCell ref="E86:E89"/>
    <mergeCell ref="F86:F89"/>
    <mergeCell ref="G86:G89"/>
    <mergeCell ref="K90:K91"/>
    <mergeCell ref="L90:L91"/>
    <mergeCell ref="M90:M91"/>
    <mergeCell ref="N90:N91"/>
    <mergeCell ref="K92:K93"/>
    <mergeCell ref="L92:L93"/>
    <mergeCell ref="M92:M93"/>
    <mergeCell ref="N92:N93"/>
    <mergeCell ref="B94:B97"/>
    <mergeCell ref="C94:C97"/>
    <mergeCell ref="D94:D97"/>
    <mergeCell ref="E94:E97"/>
    <mergeCell ref="F94:F97"/>
    <mergeCell ref="B92:B93"/>
    <mergeCell ref="C92:C93"/>
    <mergeCell ref="D92:D93"/>
    <mergeCell ref="E92:E93"/>
    <mergeCell ref="F92:F93"/>
    <mergeCell ref="G92:G93"/>
    <mergeCell ref="G94:G97"/>
    <mergeCell ref="I94:I97"/>
    <mergeCell ref="I92:I9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57"/>
  <sheetViews>
    <sheetView topLeftCell="A114" workbookViewId="0">
      <selection activeCell="L684" sqref="L684"/>
    </sheetView>
  </sheetViews>
  <sheetFormatPr defaultRowHeight="15" x14ac:dyDescent="0.25"/>
  <cols>
    <col min="1" max="1" width="2.42578125" customWidth="1"/>
    <col min="2" max="2" width="14.42578125" customWidth="1"/>
    <col min="3" max="3" width="14.5703125" customWidth="1"/>
    <col min="4" max="4" width="30.5703125" customWidth="1"/>
    <col min="5" max="5" width="20.5703125" customWidth="1"/>
    <col min="6" max="6" width="8.140625" customWidth="1"/>
    <col min="8" max="8" width="1" customWidth="1"/>
    <col min="9" max="9" width="41.85546875" customWidth="1"/>
    <col min="10" max="10" width="1.28515625" customWidth="1"/>
    <col min="11" max="11" width="9.42578125" customWidth="1"/>
    <col min="12" max="12" width="11.5703125" customWidth="1"/>
    <col min="13" max="13" width="39.5703125" customWidth="1"/>
    <col min="14" max="14" width="24.42578125" customWidth="1"/>
  </cols>
  <sheetData>
    <row r="1" spans="2:18" x14ac:dyDescent="0.25">
      <c r="B1" s="1" t="s">
        <v>1732</v>
      </c>
      <c r="C1" s="1"/>
    </row>
    <row r="2" spans="2:18" ht="15" customHeight="1" x14ac:dyDescent="0.25">
      <c r="B2" s="6" t="s">
        <v>3</v>
      </c>
      <c r="C2" s="6" t="s">
        <v>0</v>
      </c>
      <c r="D2" s="6" t="s">
        <v>1</v>
      </c>
      <c r="E2" s="49" t="s">
        <v>2</v>
      </c>
      <c r="F2" s="728" t="s">
        <v>4</v>
      </c>
      <c r="G2" s="729"/>
      <c r="H2" s="4"/>
      <c r="I2" s="49" t="s">
        <v>8</v>
      </c>
      <c r="J2" s="4"/>
      <c r="K2" s="730" t="s">
        <v>7</v>
      </c>
      <c r="L2" s="731"/>
      <c r="M2" s="49" t="s">
        <v>9</v>
      </c>
      <c r="N2" s="49" t="s">
        <v>64</v>
      </c>
      <c r="O2" s="1"/>
      <c r="P2" s="1"/>
      <c r="Q2" s="1"/>
      <c r="R2" s="1"/>
    </row>
    <row r="3" spans="2:18" ht="16.5" customHeight="1" x14ac:dyDescent="0.25">
      <c r="B3" s="724" t="s">
        <v>116</v>
      </c>
      <c r="C3" s="838" t="s">
        <v>20</v>
      </c>
      <c r="D3" s="971" t="s">
        <v>117</v>
      </c>
      <c r="E3" s="842">
        <v>38542</v>
      </c>
      <c r="F3" s="842"/>
      <c r="G3" s="843">
        <v>38567</v>
      </c>
      <c r="H3" s="5"/>
      <c r="I3" s="918" t="s">
        <v>118</v>
      </c>
      <c r="J3" s="5"/>
      <c r="K3" s="838" t="s">
        <v>119</v>
      </c>
      <c r="L3" s="842">
        <v>38589</v>
      </c>
      <c r="M3" s="841" t="s">
        <v>120</v>
      </c>
      <c r="N3" s="1000">
        <v>1339121</v>
      </c>
    </row>
    <row r="4" spans="2:18" ht="11.25" customHeight="1" x14ac:dyDescent="0.25">
      <c r="B4" s="717"/>
      <c r="C4" s="795"/>
      <c r="D4" s="946"/>
      <c r="E4" s="793"/>
      <c r="F4" s="793"/>
      <c r="G4" s="831"/>
      <c r="H4" s="23"/>
      <c r="I4" s="943"/>
      <c r="J4" s="23"/>
      <c r="K4" s="715"/>
      <c r="L4" s="715"/>
      <c r="M4" s="715"/>
      <c r="N4" s="970"/>
    </row>
    <row r="5" spans="2:18" ht="5.25" customHeight="1" x14ac:dyDescent="0.25">
      <c r="B5" s="717"/>
      <c r="C5" s="795"/>
      <c r="D5" s="946"/>
      <c r="E5" s="793"/>
      <c r="F5" s="793"/>
      <c r="G5" s="831"/>
      <c r="H5" s="23"/>
      <c r="I5" s="904"/>
      <c r="J5" s="23"/>
      <c r="K5" s="715"/>
      <c r="L5" s="715"/>
      <c r="M5" s="715"/>
      <c r="N5" s="715"/>
    </row>
    <row r="6" spans="2:18" ht="20.25" customHeight="1" thickBot="1" x14ac:dyDescent="0.3">
      <c r="B6" s="709"/>
      <c r="C6" s="859"/>
      <c r="D6" s="999"/>
      <c r="E6" s="859"/>
      <c r="F6" s="720"/>
      <c r="G6" s="832"/>
      <c r="H6" s="9"/>
      <c r="I6" s="898"/>
      <c r="J6" s="9"/>
      <c r="K6" s="709"/>
      <c r="L6" s="709"/>
      <c r="M6" s="709"/>
      <c r="N6" s="709"/>
    </row>
    <row r="7" spans="2:18" x14ac:dyDescent="0.25">
      <c r="B7" s="710" t="s">
        <v>121</v>
      </c>
      <c r="C7" s="789" t="s">
        <v>122</v>
      </c>
      <c r="D7" s="983" t="s">
        <v>123</v>
      </c>
      <c r="E7" s="801">
        <v>38563</v>
      </c>
      <c r="F7" s="710" t="s">
        <v>124</v>
      </c>
      <c r="G7" s="708">
        <v>38588</v>
      </c>
      <c r="H7" s="5"/>
      <c r="I7" s="881" t="s">
        <v>125</v>
      </c>
      <c r="J7" s="5"/>
      <c r="K7" s="710" t="s">
        <v>126</v>
      </c>
      <c r="L7" s="708">
        <v>38589</v>
      </c>
      <c r="M7" s="713"/>
      <c r="N7" s="978"/>
    </row>
    <row r="8" spans="2:18" x14ac:dyDescent="0.25">
      <c r="B8" s="715"/>
      <c r="C8" s="810"/>
      <c r="D8" s="989"/>
      <c r="E8" s="863"/>
      <c r="F8" s="715"/>
      <c r="G8" s="737"/>
      <c r="H8" s="5"/>
      <c r="I8" s="904"/>
      <c r="J8" s="23"/>
      <c r="K8" s="715"/>
      <c r="L8" s="715"/>
      <c r="M8" s="715"/>
      <c r="N8" s="998"/>
    </row>
    <row r="9" spans="2:18" ht="11.25" customHeight="1" thickBot="1" x14ac:dyDescent="0.3">
      <c r="B9" s="715"/>
      <c r="C9" s="810"/>
      <c r="D9" s="989"/>
      <c r="E9" s="863"/>
      <c r="F9" s="715"/>
      <c r="G9" s="829"/>
      <c r="H9" s="5"/>
      <c r="I9" s="898"/>
      <c r="J9" s="23"/>
      <c r="K9" s="715"/>
      <c r="L9" s="715"/>
      <c r="M9" s="715"/>
      <c r="N9" s="998"/>
    </row>
    <row r="10" spans="2:18" x14ac:dyDescent="0.25">
      <c r="B10" s="710" t="s">
        <v>127</v>
      </c>
      <c r="C10" s="718" t="s">
        <v>20</v>
      </c>
      <c r="D10" s="983" t="s">
        <v>128</v>
      </c>
      <c r="E10" s="825">
        <v>38563</v>
      </c>
      <c r="F10" s="718"/>
      <c r="G10" s="792">
        <v>38579</v>
      </c>
      <c r="H10" s="8"/>
      <c r="I10" s="913" t="s">
        <v>129</v>
      </c>
      <c r="J10" s="8"/>
      <c r="K10" s="718" t="s">
        <v>130</v>
      </c>
      <c r="L10" s="792">
        <v>38653</v>
      </c>
      <c r="M10" s="797" t="s">
        <v>131</v>
      </c>
      <c r="N10" s="978" t="s">
        <v>132</v>
      </c>
    </row>
    <row r="11" spans="2:18" ht="24" customHeight="1" thickBot="1" x14ac:dyDescent="0.3">
      <c r="B11" s="715"/>
      <c r="C11" s="796"/>
      <c r="D11" s="994"/>
      <c r="E11" s="719"/>
      <c r="F11" s="719"/>
      <c r="G11" s="833"/>
      <c r="H11" s="8"/>
      <c r="I11" s="914"/>
      <c r="J11" s="8"/>
      <c r="K11" s="949"/>
      <c r="L11" s="949"/>
      <c r="M11" s="995"/>
      <c r="N11" s="1010"/>
    </row>
    <row r="12" spans="2:18" ht="84.75" customHeight="1" x14ac:dyDescent="0.25">
      <c r="B12" s="710" t="s">
        <v>133</v>
      </c>
      <c r="C12" s="797" t="s">
        <v>20</v>
      </c>
      <c r="D12" s="945" t="s">
        <v>134</v>
      </c>
      <c r="E12" s="848" t="s">
        <v>135</v>
      </c>
      <c r="F12" s="851" t="s">
        <v>124</v>
      </c>
      <c r="G12" s="848">
        <v>38587</v>
      </c>
      <c r="H12" s="69"/>
      <c r="I12" s="872" t="s">
        <v>136</v>
      </c>
      <c r="J12" s="8"/>
      <c r="K12" s="875" t="s">
        <v>137</v>
      </c>
      <c r="L12" s="792">
        <v>38589</v>
      </c>
      <c r="M12" s="875" t="s">
        <v>138</v>
      </c>
      <c r="N12" s="1001">
        <v>135630</v>
      </c>
    </row>
    <row r="13" spans="2:18" ht="3" customHeight="1" thickBot="1" x14ac:dyDescent="0.3">
      <c r="B13" s="734"/>
      <c r="C13" s="818"/>
      <c r="D13" s="947"/>
      <c r="E13" s="862"/>
      <c r="F13" s="873"/>
      <c r="G13" s="862"/>
      <c r="H13" s="71"/>
      <c r="I13" s="898"/>
      <c r="J13" s="18"/>
      <c r="K13" s="828"/>
      <c r="L13" s="949"/>
      <c r="M13" s="828"/>
      <c r="N13" s="993"/>
    </row>
    <row r="14" spans="2:18" x14ac:dyDescent="0.25">
      <c r="B14" s="807" t="s">
        <v>139</v>
      </c>
      <c r="C14" s="789" t="s">
        <v>140</v>
      </c>
      <c r="D14" s="934" t="s">
        <v>141</v>
      </c>
      <c r="E14" s="921"/>
      <c r="F14" s="789"/>
      <c r="G14" s="804"/>
      <c r="H14" s="8"/>
      <c r="I14" s="960"/>
      <c r="J14" s="8"/>
      <c r="K14" s="807"/>
      <c r="L14" s="804"/>
      <c r="M14" s="807"/>
      <c r="N14" s="1015"/>
    </row>
    <row r="15" spans="2:18" ht="2.25" customHeight="1" x14ac:dyDescent="0.25">
      <c r="B15" s="810"/>
      <c r="C15" s="810"/>
      <c r="D15" s="935"/>
      <c r="E15" s="810"/>
      <c r="F15" s="894"/>
      <c r="G15" s="810"/>
      <c r="H15" s="8"/>
      <c r="I15" s="961"/>
      <c r="J15" s="8"/>
      <c r="K15" s="810"/>
      <c r="L15" s="950"/>
      <c r="M15" s="950"/>
      <c r="N15" s="1016"/>
    </row>
    <row r="16" spans="2:18" ht="3.75" customHeight="1" x14ac:dyDescent="0.25">
      <c r="B16" s="810"/>
      <c r="C16" s="810"/>
      <c r="D16" s="935"/>
      <c r="E16" s="810"/>
      <c r="F16" s="894"/>
      <c r="G16" s="810"/>
      <c r="H16" s="8"/>
      <c r="I16" s="961"/>
      <c r="J16" s="8"/>
      <c r="K16" s="810"/>
      <c r="L16" s="950"/>
      <c r="M16" s="950"/>
      <c r="N16" s="1016"/>
    </row>
    <row r="17" spans="2:14" ht="6" customHeight="1" thickBot="1" x14ac:dyDescent="0.3">
      <c r="B17" s="790"/>
      <c r="C17" s="790"/>
      <c r="D17" s="936"/>
      <c r="E17" s="790"/>
      <c r="F17" s="959"/>
      <c r="G17" s="790"/>
      <c r="H17" s="8"/>
      <c r="I17" s="962"/>
      <c r="J17" s="8"/>
      <c r="K17" s="790"/>
      <c r="L17" s="951"/>
      <c r="M17" s="951"/>
      <c r="N17" s="1017"/>
    </row>
    <row r="18" spans="2:14" x14ac:dyDescent="0.25">
      <c r="B18" s="819" t="s">
        <v>142</v>
      </c>
      <c r="C18" s="819" t="s">
        <v>140</v>
      </c>
      <c r="D18" s="1011" t="s">
        <v>143</v>
      </c>
      <c r="E18" s="821"/>
      <c r="F18" s="821"/>
      <c r="G18" s="822"/>
      <c r="H18" s="5"/>
      <c r="I18" s="1012"/>
      <c r="J18" s="5"/>
      <c r="K18" s="819"/>
      <c r="L18" s="804"/>
      <c r="M18" s="819"/>
      <c r="N18" s="1013"/>
    </row>
    <row r="19" spans="2:14" ht="12" customHeight="1" thickBot="1" x14ac:dyDescent="0.3">
      <c r="B19" s="800"/>
      <c r="C19" s="800"/>
      <c r="D19" s="935"/>
      <c r="E19" s="805"/>
      <c r="F19" s="805"/>
      <c r="G19" s="830"/>
      <c r="H19" s="23"/>
      <c r="I19" s="941"/>
      <c r="J19" s="23"/>
      <c r="K19" s="810"/>
      <c r="L19" s="894"/>
      <c r="M19" s="894"/>
      <c r="N19" s="1014"/>
    </row>
    <row r="20" spans="2:14" x14ac:dyDescent="0.25">
      <c r="B20" s="710" t="s">
        <v>144</v>
      </c>
      <c r="C20" s="718" t="s">
        <v>20</v>
      </c>
      <c r="D20" s="983" t="s">
        <v>145</v>
      </c>
      <c r="E20" s="801">
        <v>38665</v>
      </c>
      <c r="F20" s="710" t="s">
        <v>124</v>
      </c>
      <c r="G20" s="708">
        <v>38686</v>
      </c>
      <c r="H20" s="5"/>
      <c r="I20" s="926" t="s">
        <v>146</v>
      </c>
      <c r="J20" s="5"/>
      <c r="K20" s="718" t="s">
        <v>147</v>
      </c>
      <c r="L20" s="708">
        <v>38702</v>
      </c>
      <c r="M20" s="713" t="s">
        <v>148</v>
      </c>
      <c r="N20" s="978" t="s">
        <v>149</v>
      </c>
    </row>
    <row r="21" spans="2:14" ht="10.5" customHeight="1" x14ac:dyDescent="0.25">
      <c r="B21" s="715"/>
      <c r="C21" s="719"/>
      <c r="D21" s="989"/>
      <c r="E21" s="863"/>
      <c r="F21" s="715"/>
      <c r="G21" s="737"/>
      <c r="H21" s="5"/>
      <c r="I21" s="927"/>
      <c r="J21" s="23"/>
      <c r="K21" s="854"/>
      <c r="L21" s="1005"/>
      <c r="M21" s="1006"/>
      <c r="N21" s="1007"/>
    </row>
    <row r="22" spans="2:14" ht="51" customHeight="1" thickBot="1" x14ac:dyDescent="0.3">
      <c r="B22" s="715"/>
      <c r="C22" s="719"/>
      <c r="D22" s="989"/>
      <c r="E22" s="863"/>
      <c r="F22" s="715"/>
      <c r="G22" s="829"/>
      <c r="H22" s="5"/>
      <c r="I22" s="928"/>
      <c r="J22" s="23"/>
      <c r="K22" s="72" t="s">
        <v>147</v>
      </c>
      <c r="L22" s="73">
        <v>38702</v>
      </c>
      <c r="M22" s="42" t="s">
        <v>83</v>
      </c>
      <c r="N22" s="74" t="s">
        <v>150</v>
      </c>
    </row>
    <row r="23" spans="2:14" ht="37.5" customHeight="1" thickBot="1" x14ac:dyDescent="0.3">
      <c r="B23" s="75" t="s">
        <v>151</v>
      </c>
      <c r="C23" s="76" t="s">
        <v>129</v>
      </c>
      <c r="D23" s="77" t="s">
        <v>152</v>
      </c>
      <c r="E23" s="78">
        <v>38670</v>
      </c>
      <c r="F23" s="43" t="s">
        <v>153</v>
      </c>
      <c r="G23" s="79">
        <v>38684</v>
      </c>
      <c r="H23" s="8"/>
      <c r="I23" s="80" t="s">
        <v>129</v>
      </c>
      <c r="J23" s="8"/>
      <c r="K23" s="1008" t="s">
        <v>154</v>
      </c>
      <c r="L23" s="1009"/>
      <c r="M23" s="81" t="s">
        <v>129</v>
      </c>
      <c r="N23" s="82"/>
    </row>
    <row r="24" spans="2:14" ht="59.25" customHeight="1" thickBot="1" x14ac:dyDescent="0.3">
      <c r="B24" s="39" t="s">
        <v>155</v>
      </c>
      <c r="C24" s="75" t="s">
        <v>20</v>
      </c>
      <c r="D24" s="83" t="s">
        <v>156</v>
      </c>
      <c r="E24" s="84" t="s">
        <v>157</v>
      </c>
      <c r="F24" s="85"/>
      <c r="G24" s="86">
        <v>38625</v>
      </c>
      <c r="H24" s="69"/>
      <c r="I24" s="87" t="s">
        <v>158</v>
      </c>
      <c r="J24" s="8"/>
      <c r="K24" s="88" t="s">
        <v>159</v>
      </c>
      <c r="L24" s="84">
        <v>38702</v>
      </c>
      <c r="M24" s="88" t="s">
        <v>160</v>
      </c>
      <c r="N24" s="89">
        <v>74771</v>
      </c>
    </row>
    <row r="25" spans="2:14" x14ac:dyDescent="0.25">
      <c r="B25" s="713" t="s">
        <v>161</v>
      </c>
      <c r="C25" s="710" t="s">
        <v>20</v>
      </c>
      <c r="D25" s="983" t="s">
        <v>162</v>
      </c>
      <c r="E25" s="708">
        <v>38668</v>
      </c>
      <c r="F25" s="710" t="s">
        <v>124</v>
      </c>
      <c r="G25" s="708">
        <v>38625</v>
      </c>
      <c r="H25" s="90"/>
      <c r="I25" s="881" t="s">
        <v>163</v>
      </c>
      <c r="J25" s="8"/>
      <c r="K25" s="718" t="s">
        <v>164</v>
      </c>
      <c r="L25" s="792">
        <v>38702</v>
      </c>
      <c r="M25" s="718" t="s">
        <v>165</v>
      </c>
      <c r="N25" s="975">
        <v>122025</v>
      </c>
    </row>
    <row r="26" spans="2:14" x14ac:dyDescent="0.25">
      <c r="B26" s="722"/>
      <c r="C26" s="717"/>
      <c r="D26" s="984"/>
      <c r="E26" s="717"/>
      <c r="F26" s="717"/>
      <c r="G26" s="717"/>
      <c r="H26" s="8"/>
      <c r="I26" s="973"/>
      <c r="J26" s="8"/>
      <c r="K26" s="973"/>
      <c r="L26" s="973"/>
      <c r="M26" s="795"/>
      <c r="N26" s="976"/>
    </row>
    <row r="27" spans="2:14" s="92" customFormat="1" ht="19.5" customHeight="1" x14ac:dyDescent="0.25">
      <c r="B27" s="722"/>
      <c r="C27" s="717"/>
      <c r="D27" s="984"/>
      <c r="E27" s="717"/>
      <c r="F27" s="717"/>
      <c r="G27" s="717"/>
      <c r="H27" s="93"/>
      <c r="I27" s="973"/>
      <c r="J27" s="93"/>
      <c r="K27" s="973"/>
      <c r="L27" s="973"/>
      <c r="M27" s="795"/>
      <c r="N27" s="976"/>
    </row>
    <row r="28" spans="2:14" s="92" customFormat="1" ht="1.5" customHeight="1" thickBot="1" x14ac:dyDescent="0.3">
      <c r="B28" s="723"/>
      <c r="C28" s="734"/>
      <c r="D28" s="985"/>
      <c r="E28" s="734"/>
      <c r="F28" s="734"/>
      <c r="G28" s="734"/>
      <c r="H28" s="94"/>
      <c r="I28" s="974"/>
      <c r="J28" s="93"/>
      <c r="K28" s="974"/>
      <c r="L28" s="974"/>
      <c r="M28" s="796"/>
      <c r="N28" s="977"/>
    </row>
    <row r="29" spans="2:14" x14ac:dyDescent="0.25">
      <c r="B29" s="717" t="s">
        <v>166</v>
      </c>
      <c r="C29" s="795" t="s">
        <v>20</v>
      </c>
      <c r="D29" s="946" t="s">
        <v>167</v>
      </c>
      <c r="E29" s="793">
        <v>38759</v>
      </c>
      <c r="F29" s="793" t="s">
        <v>124</v>
      </c>
      <c r="G29" s="831">
        <v>38779</v>
      </c>
      <c r="H29" s="8"/>
      <c r="I29" s="881" t="s">
        <v>168</v>
      </c>
      <c r="J29" s="5"/>
      <c r="K29" s="838" t="s">
        <v>169</v>
      </c>
      <c r="L29" s="842">
        <v>38793</v>
      </c>
      <c r="M29" s="838" t="s">
        <v>165</v>
      </c>
      <c r="N29" s="969">
        <v>133914</v>
      </c>
    </row>
    <row r="30" spans="2:14" ht="33" customHeight="1" thickBot="1" x14ac:dyDescent="0.3">
      <c r="B30" s="717"/>
      <c r="C30" s="795"/>
      <c r="D30" s="946"/>
      <c r="E30" s="793"/>
      <c r="F30" s="793"/>
      <c r="G30" s="831"/>
      <c r="H30" s="23"/>
      <c r="I30" s="943"/>
      <c r="J30" s="23"/>
      <c r="K30" s="715"/>
      <c r="L30" s="715"/>
      <c r="M30" s="715"/>
      <c r="N30" s="970"/>
    </row>
    <row r="31" spans="2:14" x14ac:dyDescent="0.25">
      <c r="B31" s="713" t="s">
        <v>170</v>
      </c>
      <c r="C31" s="718" t="s">
        <v>20</v>
      </c>
      <c r="D31" s="945" t="s">
        <v>171</v>
      </c>
      <c r="E31" s="825" t="s">
        <v>172</v>
      </c>
      <c r="F31" s="718" t="s">
        <v>124</v>
      </c>
      <c r="G31" s="792">
        <v>38778</v>
      </c>
      <c r="H31" s="5"/>
      <c r="I31" s="881" t="s">
        <v>173</v>
      </c>
      <c r="J31" s="5"/>
      <c r="K31" s="718" t="s">
        <v>159</v>
      </c>
      <c r="L31" s="792">
        <v>38793</v>
      </c>
      <c r="M31" s="797" t="s">
        <v>174</v>
      </c>
      <c r="N31" s="1001" t="s">
        <v>175</v>
      </c>
    </row>
    <row r="32" spans="2:14" x14ac:dyDescent="0.25">
      <c r="B32" s="721"/>
      <c r="C32" s="719"/>
      <c r="D32" s="981"/>
      <c r="E32" s="949"/>
      <c r="F32" s="719"/>
      <c r="G32" s="793"/>
      <c r="H32" s="5"/>
      <c r="I32" s="904"/>
      <c r="J32" s="23"/>
      <c r="K32" s="719"/>
      <c r="L32" s="719"/>
      <c r="M32" s="719"/>
      <c r="N32" s="982"/>
    </row>
    <row r="33" spans="2:14" ht="77.25" customHeight="1" thickBot="1" x14ac:dyDescent="0.3">
      <c r="B33" s="721"/>
      <c r="C33" s="719"/>
      <c r="D33" s="981"/>
      <c r="E33" s="949"/>
      <c r="F33" s="719"/>
      <c r="G33" s="833"/>
      <c r="H33" s="5"/>
      <c r="I33" s="898"/>
      <c r="J33" s="23"/>
      <c r="K33" s="719"/>
      <c r="L33" s="719"/>
      <c r="M33" s="719"/>
      <c r="N33" s="982"/>
    </row>
    <row r="34" spans="2:14" x14ac:dyDescent="0.25">
      <c r="B34" s="718" t="s">
        <v>176</v>
      </c>
      <c r="C34" s="718" t="s">
        <v>20</v>
      </c>
      <c r="D34" s="945" t="s">
        <v>141</v>
      </c>
      <c r="E34" s="825" t="s">
        <v>172</v>
      </c>
      <c r="F34" s="718" t="s">
        <v>124</v>
      </c>
      <c r="G34" s="792">
        <v>38778</v>
      </c>
      <c r="H34" s="8"/>
      <c r="I34" s="872" t="s">
        <v>177</v>
      </c>
      <c r="J34" s="8"/>
      <c r="K34" s="718" t="s">
        <v>178</v>
      </c>
      <c r="L34" s="792">
        <v>38793</v>
      </c>
      <c r="M34" s="797" t="s">
        <v>179</v>
      </c>
      <c r="N34" s="1001">
        <v>212516</v>
      </c>
    </row>
    <row r="35" spans="2:14" ht="54" customHeight="1" thickBot="1" x14ac:dyDescent="0.3">
      <c r="B35" s="720"/>
      <c r="C35" s="796"/>
      <c r="D35" s="1004"/>
      <c r="E35" s="720"/>
      <c r="F35" s="720"/>
      <c r="G35" s="833"/>
      <c r="H35" s="8"/>
      <c r="I35" s="884"/>
      <c r="J35" s="8"/>
      <c r="K35" s="720"/>
      <c r="L35" s="720"/>
      <c r="M35" s="814"/>
      <c r="N35" s="1003"/>
    </row>
    <row r="36" spans="2:14" ht="48.75" customHeight="1" thickBot="1" x14ac:dyDescent="0.3">
      <c r="B36" s="42" t="s">
        <v>180</v>
      </c>
      <c r="C36" s="96" t="s">
        <v>122</v>
      </c>
      <c r="D36" s="97" t="s">
        <v>181</v>
      </c>
      <c r="E36" s="98" t="s">
        <v>182</v>
      </c>
      <c r="F36" s="99" t="s">
        <v>124</v>
      </c>
      <c r="G36" s="98">
        <v>38778</v>
      </c>
      <c r="H36" s="69"/>
      <c r="I36" s="100" t="s">
        <v>183</v>
      </c>
      <c r="J36" s="8"/>
      <c r="K36" s="101" t="s">
        <v>164</v>
      </c>
      <c r="L36" s="102">
        <v>38793</v>
      </c>
      <c r="M36" s="101" t="s">
        <v>83</v>
      </c>
      <c r="N36" s="103" t="s">
        <v>184</v>
      </c>
    </row>
    <row r="37" spans="2:14" x14ac:dyDescent="0.25">
      <c r="B37" s="713" t="s">
        <v>185</v>
      </c>
      <c r="C37" s="789" t="s">
        <v>122</v>
      </c>
      <c r="D37" s="945" t="s">
        <v>186</v>
      </c>
      <c r="E37" s="848" t="s">
        <v>182</v>
      </c>
      <c r="F37" s="718"/>
      <c r="G37" s="792">
        <v>38778</v>
      </c>
      <c r="H37" s="8"/>
      <c r="I37" s="881" t="s">
        <v>187</v>
      </c>
      <c r="J37" s="8"/>
      <c r="K37" s="718" t="s">
        <v>188</v>
      </c>
      <c r="L37" s="792">
        <v>38793</v>
      </c>
      <c r="M37" s="718" t="s">
        <v>83</v>
      </c>
      <c r="N37" s="933" t="s">
        <v>189</v>
      </c>
    </row>
    <row r="38" spans="2:14" x14ac:dyDescent="0.25">
      <c r="B38" s="715"/>
      <c r="C38" s="810"/>
      <c r="D38" s="946"/>
      <c r="E38" s="719"/>
      <c r="F38" s="863"/>
      <c r="G38" s="715"/>
      <c r="H38" s="8"/>
      <c r="I38" s="943"/>
      <c r="J38" s="8"/>
      <c r="K38" s="878"/>
      <c r="L38" s="878"/>
      <c r="M38" s="827"/>
      <c r="N38" s="878"/>
    </row>
    <row r="39" spans="2:14" ht="9" customHeight="1" x14ac:dyDescent="0.25">
      <c r="B39" s="715"/>
      <c r="C39" s="810"/>
      <c r="D39" s="946"/>
      <c r="E39" s="719"/>
      <c r="F39" s="863"/>
      <c r="G39" s="715"/>
      <c r="H39" s="8"/>
      <c r="I39" s="943"/>
      <c r="J39" s="8"/>
      <c r="K39" s="878"/>
      <c r="L39" s="878"/>
      <c r="M39" s="827"/>
      <c r="N39" s="878"/>
    </row>
    <row r="40" spans="2:14" ht="7.5" customHeight="1" thickBot="1" x14ac:dyDescent="0.3">
      <c r="B40" s="709"/>
      <c r="C40" s="790"/>
      <c r="D40" s="947"/>
      <c r="E40" s="720"/>
      <c r="F40" s="897"/>
      <c r="G40" s="709"/>
      <c r="H40" s="8"/>
      <c r="I40" s="944"/>
      <c r="J40" s="8"/>
      <c r="K40" s="880"/>
      <c r="L40" s="880"/>
      <c r="M40" s="828"/>
      <c r="N40" s="880"/>
    </row>
    <row r="41" spans="2:14" x14ac:dyDescent="0.25">
      <c r="B41" s="724" t="s">
        <v>190</v>
      </c>
      <c r="C41" s="838" t="s">
        <v>20</v>
      </c>
      <c r="D41" s="971" t="s">
        <v>191</v>
      </c>
      <c r="E41" s="842" t="s">
        <v>182</v>
      </c>
      <c r="F41" s="842"/>
      <c r="G41" s="843">
        <v>38778</v>
      </c>
      <c r="H41" s="5"/>
      <c r="I41" s="918" t="s">
        <v>192</v>
      </c>
      <c r="J41" s="5"/>
      <c r="K41" s="838" t="s">
        <v>193</v>
      </c>
      <c r="L41" s="842">
        <v>38793</v>
      </c>
      <c r="M41" s="838" t="s">
        <v>194</v>
      </c>
      <c r="N41" s="1000">
        <v>246000</v>
      </c>
    </row>
    <row r="42" spans="2:14" ht="25.5" customHeight="1" thickBot="1" x14ac:dyDescent="0.3">
      <c r="B42" s="717"/>
      <c r="C42" s="795"/>
      <c r="D42" s="946"/>
      <c r="E42" s="793"/>
      <c r="F42" s="793"/>
      <c r="G42" s="831"/>
      <c r="H42" s="23"/>
      <c r="I42" s="943"/>
      <c r="J42" s="23"/>
      <c r="K42" s="863"/>
      <c r="L42" s="863"/>
      <c r="M42" s="863"/>
      <c r="N42" s="970"/>
    </row>
    <row r="43" spans="2:14" x14ac:dyDescent="0.25">
      <c r="B43" s="718" t="s">
        <v>195</v>
      </c>
      <c r="C43" s="718" t="s">
        <v>20</v>
      </c>
      <c r="D43" s="945" t="s">
        <v>196</v>
      </c>
      <c r="E43" s="825">
        <v>38766</v>
      </c>
      <c r="F43" s="718"/>
      <c r="G43" s="792">
        <v>38783</v>
      </c>
      <c r="H43" s="5"/>
      <c r="I43" s="881" t="s">
        <v>197</v>
      </c>
      <c r="J43" s="5"/>
      <c r="K43" s="718" t="s">
        <v>198</v>
      </c>
      <c r="L43" s="792">
        <v>38793</v>
      </c>
      <c r="M43" s="797" t="s">
        <v>197</v>
      </c>
      <c r="N43" s="1001">
        <v>144000</v>
      </c>
    </row>
    <row r="44" spans="2:14" x14ac:dyDescent="0.25">
      <c r="B44" s="719"/>
      <c r="C44" s="719"/>
      <c r="D44" s="981"/>
      <c r="E44" s="949"/>
      <c r="F44" s="719"/>
      <c r="G44" s="793"/>
      <c r="H44" s="5"/>
      <c r="I44" s="904"/>
      <c r="J44" s="23"/>
      <c r="K44" s="719"/>
      <c r="L44" s="719"/>
      <c r="M44" s="719"/>
      <c r="N44" s="982"/>
    </row>
    <row r="45" spans="2:14" ht="10.5" customHeight="1" thickBot="1" x14ac:dyDescent="0.3">
      <c r="B45" s="719"/>
      <c r="C45" s="719"/>
      <c r="D45" s="981"/>
      <c r="E45" s="949"/>
      <c r="F45" s="719"/>
      <c r="G45" s="833"/>
      <c r="H45" s="5"/>
      <c r="I45" s="898"/>
      <c r="J45" s="23"/>
      <c r="K45" s="719"/>
      <c r="L45" s="719"/>
      <c r="M45" s="719"/>
      <c r="N45" s="982"/>
    </row>
    <row r="46" spans="2:14" x14ac:dyDescent="0.25">
      <c r="B46" s="710" t="s">
        <v>199</v>
      </c>
      <c r="C46" s="718" t="s">
        <v>20</v>
      </c>
      <c r="D46" s="983" t="s">
        <v>200</v>
      </c>
      <c r="E46" s="825">
        <v>38766</v>
      </c>
      <c r="F46" s="791" t="s">
        <v>124</v>
      </c>
      <c r="G46" s="792">
        <v>38783</v>
      </c>
      <c r="H46" s="8"/>
      <c r="I46" s="872" t="s">
        <v>201</v>
      </c>
      <c r="J46" s="8"/>
      <c r="K46" s="797" t="s">
        <v>202</v>
      </c>
      <c r="L46" s="801">
        <v>38793</v>
      </c>
      <c r="M46" s="797" t="s">
        <v>203</v>
      </c>
      <c r="N46" s="997">
        <v>122644</v>
      </c>
    </row>
    <row r="47" spans="2:14" ht="25.5" customHeight="1" thickBot="1" x14ac:dyDescent="0.3">
      <c r="B47" s="715"/>
      <c r="C47" s="796"/>
      <c r="D47" s="994"/>
      <c r="E47" s="949"/>
      <c r="F47" s="719"/>
      <c r="G47" s="833"/>
      <c r="H47" s="8"/>
      <c r="I47" s="884"/>
      <c r="J47" s="8"/>
      <c r="K47" s="714"/>
      <c r="L47" s="723"/>
      <c r="M47" s="995"/>
      <c r="N47" s="998"/>
    </row>
    <row r="48" spans="2:14" ht="17.25" customHeight="1" x14ac:dyDescent="0.25">
      <c r="B48" s="710" t="s">
        <v>204</v>
      </c>
      <c r="C48" s="797" t="s">
        <v>20</v>
      </c>
      <c r="D48" s="1002" t="s">
        <v>205</v>
      </c>
      <c r="E48" s="848">
        <v>38766</v>
      </c>
      <c r="F48" s="851" t="s">
        <v>124</v>
      </c>
      <c r="G48" s="848">
        <v>38783</v>
      </c>
      <c r="H48" s="69"/>
      <c r="I48" s="872" t="s">
        <v>206</v>
      </c>
      <c r="J48" s="8"/>
      <c r="K48" s="875" t="s">
        <v>207</v>
      </c>
      <c r="L48" s="874">
        <v>38793</v>
      </c>
      <c r="M48" s="105" t="s">
        <v>208</v>
      </c>
      <c r="N48" s="106">
        <v>5214</v>
      </c>
    </row>
    <row r="49" spans="2:14" ht="18.75" customHeight="1" x14ac:dyDescent="0.25">
      <c r="B49" s="827"/>
      <c r="C49" s="827"/>
      <c r="D49" s="740"/>
      <c r="E49" s="827"/>
      <c r="F49" s="827"/>
      <c r="G49" s="904"/>
      <c r="H49" s="69"/>
      <c r="I49" s="904"/>
      <c r="J49" s="8"/>
      <c r="K49" s="721"/>
      <c r="L49" s="721"/>
      <c r="M49" s="107" t="s">
        <v>209</v>
      </c>
      <c r="N49" s="108">
        <v>15000</v>
      </c>
    </row>
    <row r="50" spans="2:14" ht="19.5" customHeight="1" x14ac:dyDescent="0.25">
      <c r="B50" s="827"/>
      <c r="C50" s="827"/>
      <c r="D50" s="740"/>
      <c r="E50" s="827"/>
      <c r="F50" s="827"/>
      <c r="G50" s="904"/>
      <c r="H50" s="69"/>
      <c r="I50" s="904"/>
      <c r="J50" s="8"/>
      <c r="K50" s="721"/>
      <c r="L50" s="721"/>
      <c r="M50" s="107" t="s">
        <v>210</v>
      </c>
      <c r="N50" s="108">
        <v>325</v>
      </c>
    </row>
    <row r="51" spans="2:14" ht="18" customHeight="1" x14ac:dyDescent="0.25">
      <c r="B51" s="827"/>
      <c r="C51" s="827"/>
      <c r="D51" s="740"/>
      <c r="E51" s="827"/>
      <c r="F51" s="827"/>
      <c r="G51" s="904"/>
      <c r="H51" s="69"/>
      <c r="I51" s="904"/>
      <c r="J51" s="8"/>
      <c r="K51" s="721"/>
      <c r="L51" s="721"/>
      <c r="M51" s="107" t="s">
        <v>211</v>
      </c>
      <c r="N51" s="108">
        <v>700</v>
      </c>
    </row>
    <row r="52" spans="2:14" ht="24" customHeight="1" x14ac:dyDescent="0.25">
      <c r="B52" s="827"/>
      <c r="C52" s="827"/>
      <c r="D52" s="740"/>
      <c r="E52" s="827"/>
      <c r="F52" s="827"/>
      <c r="G52" s="904"/>
      <c r="H52" s="69"/>
      <c r="I52" s="904"/>
      <c r="J52" s="8"/>
      <c r="K52" s="721"/>
      <c r="L52" s="721"/>
      <c r="M52" s="107" t="s">
        <v>212</v>
      </c>
      <c r="N52" s="108">
        <v>1300</v>
      </c>
    </row>
    <row r="53" spans="2:14" ht="19.5" customHeight="1" x14ac:dyDescent="0.25">
      <c r="B53" s="827"/>
      <c r="C53" s="827"/>
      <c r="D53" s="740"/>
      <c r="E53" s="827"/>
      <c r="F53" s="827"/>
      <c r="G53" s="904"/>
      <c r="H53" s="69"/>
      <c r="I53" s="904"/>
      <c r="J53" s="8"/>
      <c r="K53" s="721"/>
      <c r="L53" s="721"/>
      <c r="M53" s="107" t="s">
        <v>213</v>
      </c>
      <c r="N53" s="108">
        <v>78000</v>
      </c>
    </row>
    <row r="54" spans="2:14" ht="18" customHeight="1" thickBot="1" x14ac:dyDescent="0.3">
      <c r="B54" s="828"/>
      <c r="C54" s="828"/>
      <c r="D54" s="736"/>
      <c r="E54" s="828"/>
      <c r="F54" s="828"/>
      <c r="G54" s="898"/>
      <c r="H54" s="69"/>
      <c r="I54" s="898"/>
      <c r="J54" s="8"/>
      <c r="K54" s="714"/>
      <c r="L54" s="714"/>
      <c r="M54" s="109" t="s">
        <v>214</v>
      </c>
      <c r="N54" s="110">
        <v>1021</v>
      </c>
    </row>
    <row r="55" spans="2:14" x14ac:dyDescent="0.25">
      <c r="B55" s="713" t="s">
        <v>215</v>
      </c>
      <c r="C55" s="718" t="s">
        <v>20</v>
      </c>
      <c r="D55" s="945" t="s">
        <v>216</v>
      </c>
      <c r="E55" s="848">
        <v>38787</v>
      </c>
      <c r="F55" s="718"/>
      <c r="G55" s="792">
        <v>38814</v>
      </c>
      <c r="H55" s="8"/>
      <c r="I55" s="881" t="s">
        <v>217</v>
      </c>
      <c r="J55" s="8"/>
      <c r="K55" s="718" t="s">
        <v>218</v>
      </c>
      <c r="L55" s="792">
        <v>38842</v>
      </c>
      <c r="M55" s="718" t="s">
        <v>219</v>
      </c>
      <c r="N55" s="1001">
        <v>172958</v>
      </c>
    </row>
    <row r="56" spans="2:14" x14ac:dyDescent="0.25">
      <c r="B56" s="715"/>
      <c r="C56" s="719"/>
      <c r="D56" s="946"/>
      <c r="E56" s="719"/>
      <c r="F56" s="949"/>
      <c r="G56" s="719"/>
      <c r="H56" s="8"/>
      <c r="I56" s="943"/>
      <c r="J56" s="8"/>
      <c r="K56" s="827"/>
      <c r="L56" s="827"/>
      <c r="M56" s="795"/>
      <c r="N56" s="827"/>
    </row>
    <row r="57" spans="2:14" ht="15.75" thickBot="1" x14ac:dyDescent="0.3">
      <c r="B57" s="715"/>
      <c r="C57" s="719"/>
      <c r="D57" s="946"/>
      <c r="E57" s="719"/>
      <c r="F57" s="949"/>
      <c r="G57" s="719"/>
      <c r="H57" s="8"/>
      <c r="I57" s="943"/>
      <c r="J57" s="8"/>
      <c r="K57" s="827"/>
      <c r="L57" s="827"/>
      <c r="M57" s="795"/>
      <c r="N57" s="827"/>
    </row>
    <row r="58" spans="2:14" ht="15.75" hidden="1" customHeight="1" x14ac:dyDescent="0.25">
      <c r="B58" s="709"/>
      <c r="C58" s="720"/>
      <c r="D58" s="947"/>
      <c r="E58" s="720"/>
      <c r="F58" s="859"/>
      <c r="G58" s="720"/>
      <c r="H58" s="8"/>
      <c r="I58" s="944"/>
      <c r="J58" s="8"/>
      <c r="K58" s="828"/>
      <c r="L58" s="828"/>
      <c r="M58" s="796"/>
      <c r="N58" s="828"/>
    </row>
    <row r="59" spans="2:14" x14ac:dyDescent="0.25">
      <c r="B59" s="797" t="s">
        <v>220</v>
      </c>
      <c r="C59" s="789" t="s">
        <v>122</v>
      </c>
      <c r="D59" s="945" t="s">
        <v>221</v>
      </c>
      <c r="E59" s="848">
        <v>38787</v>
      </c>
      <c r="F59" s="870"/>
      <c r="G59" s="792">
        <v>38814</v>
      </c>
      <c r="H59" s="8"/>
      <c r="I59" s="881" t="s">
        <v>222</v>
      </c>
      <c r="J59" s="8"/>
      <c r="K59" s="718" t="s">
        <v>223</v>
      </c>
      <c r="L59" s="792">
        <v>38842</v>
      </c>
      <c r="M59" s="718" t="s">
        <v>83</v>
      </c>
      <c r="N59" s="933"/>
    </row>
    <row r="60" spans="2:14" x14ac:dyDescent="0.25">
      <c r="B60" s="719"/>
      <c r="C60" s="810"/>
      <c r="D60" s="946"/>
      <c r="E60" s="719"/>
      <c r="F60" s="915"/>
      <c r="G60" s="719"/>
      <c r="H60" s="8"/>
      <c r="I60" s="943"/>
      <c r="J60" s="8"/>
      <c r="K60" s="795"/>
      <c r="L60" s="793"/>
      <c r="M60" s="795"/>
      <c r="N60" s="952"/>
    </row>
    <row r="61" spans="2:14" ht="9.75" customHeight="1" thickBot="1" x14ac:dyDescent="0.3">
      <c r="B61" s="719"/>
      <c r="C61" s="810"/>
      <c r="D61" s="946"/>
      <c r="E61" s="719"/>
      <c r="F61" s="915"/>
      <c r="G61" s="719"/>
      <c r="H61" s="8"/>
      <c r="I61" s="943"/>
      <c r="J61" s="8"/>
      <c r="K61" s="795"/>
      <c r="L61" s="793"/>
      <c r="M61" s="795"/>
      <c r="N61" s="952"/>
    </row>
    <row r="62" spans="2:14" ht="15.75" hidden="1" customHeight="1" x14ac:dyDescent="0.25">
      <c r="B62" s="720"/>
      <c r="C62" s="790"/>
      <c r="D62" s="947"/>
      <c r="E62" s="720"/>
      <c r="F62" s="866"/>
      <c r="G62" s="720"/>
      <c r="H62" s="8"/>
      <c r="I62" s="944"/>
      <c r="J62" s="8"/>
      <c r="K62" s="111"/>
      <c r="L62" s="112"/>
      <c r="M62" s="113"/>
      <c r="N62" s="114"/>
    </row>
    <row r="63" spans="2:14" ht="39" customHeight="1" x14ac:dyDescent="0.25">
      <c r="B63" s="797" t="s">
        <v>224</v>
      </c>
      <c r="C63" s="718" t="s">
        <v>20</v>
      </c>
      <c r="D63" s="945" t="s">
        <v>225</v>
      </c>
      <c r="E63" s="848" t="s">
        <v>226</v>
      </c>
      <c r="F63" s="718" t="s">
        <v>124</v>
      </c>
      <c r="G63" s="792">
        <v>38834</v>
      </c>
      <c r="H63" s="8"/>
      <c r="I63" s="881" t="s">
        <v>227</v>
      </c>
      <c r="J63" s="8"/>
      <c r="K63" s="718" t="s">
        <v>159</v>
      </c>
      <c r="L63" s="792">
        <v>38842</v>
      </c>
      <c r="M63" s="797" t="s">
        <v>228</v>
      </c>
      <c r="N63" s="115"/>
    </row>
    <row r="64" spans="2:14" ht="33" customHeight="1" x14ac:dyDescent="0.25">
      <c r="B64" s="719"/>
      <c r="C64" s="719"/>
      <c r="D64" s="946"/>
      <c r="E64" s="719"/>
      <c r="F64" s="949"/>
      <c r="G64" s="719"/>
      <c r="H64" s="8"/>
      <c r="I64" s="943"/>
      <c r="J64" s="8"/>
      <c r="K64" s="795"/>
      <c r="L64" s="793"/>
      <c r="M64" s="798"/>
      <c r="N64" s="116"/>
    </row>
    <row r="65" spans="2:14" ht="6" customHeight="1" x14ac:dyDescent="0.25">
      <c r="B65" s="719"/>
      <c r="C65" s="719"/>
      <c r="D65" s="946"/>
      <c r="E65" s="719"/>
      <c r="F65" s="949"/>
      <c r="G65" s="719"/>
      <c r="H65" s="8"/>
      <c r="I65" s="943"/>
      <c r="J65" s="8"/>
      <c r="K65" s="795"/>
      <c r="L65" s="793"/>
      <c r="M65" s="798"/>
      <c r="N65" s="116"/>
    </row>
    <row r="66" spans="2:14" ht="0.75" customHeight="1" thickBot="1" x14ac:dyDescent="0.3">
      <c r="B66" s="720"/>
      <c r="C66" s="720"/>
      <c r="D66" s="947"/>
      <c r="E66" s="720"/>
      <c r="F66" s="859"/>
      <c r="G66" s="720"/>
      <c r="H66" s="8"/>
      <c r="I66" s="944"/>
      <c r="J66" s="8"/>
      <c r="K66" s="111"/>
      <c r="L66" s="112"/>
      <c r="M66" s="818"/>
      <c r="N66" s="114"/>
    </row>
    <row r="67" spans="2:14" ht="15" customHeight="1" x14ac:dyDescent="0.25">
      <c r="B67" s="797" t="s">
        <v>229</v>
      </c>
      <c r="C67" s="718" t="s">
        <v>20</v>
      </c>
      <c r="D67" s="945" t="s">
        <v>230</v>
      </c>
      <c r="E67" s="848">
        <v>38808</v>
      </c>
      <c r="F67" s="870"/>
      <c r="G67" s="792">
        <v>38828</v>
      </c>
      <c r="H67" s="8"/>
      <c r="I67" s="881" t="s">
        <v>217</v>
      </c>
      <c r="J67" s="8"/>
      <c r="K67" s="834" t="s">
        <v>231</v>
      </c>
      <c r="L67" s="848">
        <v>38842</v>
      </c>
      <c r="M67" s="797" t="s">
        <v>232</v>
      </c>
      <c r="N67" s="1001">
        <v>102000</v>
      </c>
    </row>
    <row r="68" spans="2:14" ht="25.5" customHeight="1" x14ac:dyDescent="0.25">
      <c r="B68" s="719"/>
      <c r="C68" s="719"/>
      <c r="D68" s="946"/>
      <c r="E68" s="719"/>
      <c r="F68" s="915"/>
      <c r="G68" s="719"/>
      <c r="H68" s="8"/>
      <c r="I68" s="943"/>
      <c r="J68" s="8"/>
      <c r="K68" s="895"/>
      <c r="L68" s="896"/>
      <c r="M68" s="798"/>
      <c r="N68" s="952"/>
    </row>
    <row r="69" spans="2:14" ht="5.25" customHeight="1" thickBot="1" x14ac:dyDescent="0.3">
      <c r="B69" s="720"/>
      <c r="C69" s="720"/>
      <c r="D69" s="947"/>
      <c r="E69" s="720"/>
      <c r="F69" s="866"/>
      <c r="G69" s="720"/>
      <c r="H69" s="8"/>
      <c r="I69" s="944"/>
      <c r="J69" s="8"/>
      <c r="K69" s="835"/>
      <c r="L69" s="862"/>
      <c r="M69" s="818"/>
      <c r="N69" s="953"/>
    </row>
    <row r="70" spans="2:14" x14ac:dyDescent="0.25">
      <c r="B70" s="797" t="s">
        <v>233</v>
      </c>
      <c r="C70" s="718" t="s">
        <v>20</v>
      </c>
      <c r="D70" s="945" t="s">
        <v>234</v>
      </c>
      <c r="E70" s="848">
        <v>38812</v>
      </c>
      <c r="F70" s="718" t="s">
        <v>124</v>
      </c>
      <c r="G70" s="792">
        <v>38827</v>
      </c>
      <c r="H70" s="8"/>
      <c r="I70" s="881" t="s">
        <v>235</v>
      </c>
      <c r="J70" s="8"/>
      <c r="K70" s="834" t="s">
        <v>188</v>
      </c>
      <c r="L70" s="848">
        <v>38842</v>
      </c>
      <c r="M70" s="718" t="s">
        <v>235</v>
      </c>
      <c r="N70" s="933"/>
    </row>
    <row r="71" spans="2:14" ht="15" customHeight="1" thickBot="1" x14ac:dyDescent="0.3">
      <c r="B71" s="719"/>
      <c r="C71" s="719"/>
      <c r="D71" s="946"/>
      <c r="E71" s="719"/>
      <c r="F71" s="949"/>
      <c r="G71" s="719"/>
      <c r="H71" s="8"/>
      <c r="I71" s="943"/>
      <c r="J71" s="8"/>
      <c r="K71" s="895"/>
      <c r="L71" s="896"/>
      <c r="M71" s="795"/>
      <c r="N71" s="952"/>
    </row>
    <row r="72" spans="2:14" ht="15.75" hidden="1" thickBot="1" x14ac:dyDescent="0.3">
      <c r="B72" s="719"/>
      <c r="C72" s="719"/>
      <c r="D72" s="946"/>
      <c r="E72" s="719"/>
      <c r="F72" s="949"/>
      <c r="G72" s="719"/>
      <c r="H72" s="8"/>
      <c r="I72" s="943"/>
      <c r="J72" s="8"/>
      <c r="K72" s="72"/>
      <c r="L72" s="73"/>
      <c r="M72" s="118"/>
      <c r="N72" s="103"/>
    </row>
    <row r="73" spans="2:14" ht="15.75" hidden="1" thickBot="1" x14ac:dyDescent="0.3">
      <c r="B73" s="720"/>
      <c r="C73" s="720"/>
      <c r="D73" s="947"/>
      <c r="E73" s="720"/>
      <c r="F73" s="859"/>
      <c r="G73" s="720"/>
      <c r="H73" s="8"/>
      <c r="I73" s="944"/>
      <c r="J73" s="8"/>
      <c r="K73" s="111"/>
      <c r="L73" s="112"/>
      <c r="M73" s="113"/>
      <c r="N73" s="114"/>
    </row>
    <row r="74" spans="2:14" x14ac:dyDescent="0.25">
      <c r="B74" s="797" t="s">
        <v>236</v>
      </c>
      <c r="C74" s="789" t="s">
        <v>122</v>
      </c>
      <c r="D74" s="945" t="s">
        <v>237</v>
      </c>
      <c r="E74" s="874">
        <v>38812</v>
      </c>
      <c r="F74" s="718" t="s">
        <v>124</v>
      </c>
      <c r="G74" s="792">
        <v>38827</v>
      </c>
      <c r="H74" s="8"/>
      <c r="I74" s="881" t="s">
        <v>238</v>
      </c>
      <c r="J74" s="8"/>
      <c r="K74" s="718" t="s">
        <v>178</v>
      </c>
      <c r="L74" s="792">
        <v>38842</v>
      </c>
      <c r="M74" s="718" t="s">
        <v>83</v>
      </c>
      <c r="N74" s="933"/>
    </row>
    <row r="75" spans="2:14" x14ac:dyDescent="0.25">
      <c r="B75" s="719"/>
      <c r="C75" s="810"/>
      <c r="D75" s="946"/>
      <c r="E75" s="719"/>
      <c r="F75" s="949"/>
      <c r="G75" s="719"/>
      <c r="H75" s="8"/>
      <c r="I75" s="943"/>
      <c r="J75" s="8"/>
      <c r="K75" s="715"/>
      <c r="L75" s="715"/>
      <c r="M75" s="795"/>
      <c r="N75" s="715"/>
    </row>
    <row r="76" spans="2:14" ht="6.75" customHeight="1" thickBot="1" x14ac:dyDescent="0.3">
      <c r="B76" s="719"/>
      <c r="C76" s="810"/>
      <c r="D76" s="946"/>
      <c r="E76" s="719"/>
      <c r="F76" s="949"/>
      <c r="G76" s="719"/>
      <c r="H76" s="8"/>
      <c r="I76" s="943"/>
      <c r="J76" s="8"/>
      <c r="K76" s="715"/>
      <c r="L76" s="73"/>
      <c r="M76" s="795"/>
      <c r="N76" s="715"/>
    </row>
    <row r="77" spans="2:14" ht="15.75" hidden="1" thickBot="1" x14ac:dyDescent="0.3">
      <c r="B77" s="720"/>
      <c r="C77" s="790"/>
      <c r="D77" s="947"/>
      <c r="E77" s="720"/>
      <c r="F77" s="859"/>
      <c r="G77" s="720"/>
      <c r="H77" s="8"/>
      <c r="I77" s="944"/>
      <c r="J77" s="8"/>
      <c r="K77" s="111"/>
      <c r="L77" s="112"/>
      <c r="M77" s="113"/>
      <c r="N77" s="114"/>
    </row>
    <row r="78" spans="2:14" x14ac:dyDescent="0.25">
      <c r="B78" s="797" t="s">
        <v>239</v>
      </c>
      <c r="C78" s="789" t="s">
        <v>122</v>
      </c>
      <c r="D78" s="945" t="s">
        <v>240</v>
      </c>
      <c r="E78" s="848">
        <v>38822</v>
      </c>
      <c r="F78" s="870"/>
      <c r="G78" s="792">
        <v>38838</v>
      </c>
      <c r="H78" s="8"/>
      <c r="I78" s="881" t="s">
        <v>241</v>
      </c>
      <c r="J78" s="8"/>
      <c r="K78" s="834" t="s">
        <v>242</v>
      </c>
      <c r="L78" s="848">
        <v>38842</v>
      </c>
      <c r="M78" s="718" t="s">
        <v>83</v>
      </c>
      <c r="N78" s="933"/>
    </row>
    <row r="79" spans="2:14" x14ac:dyDescent="0.25">
      <c r="B79" s="719"/>
      <c r="C79" s="810"/>
      <c r="D79" s="946"/>
      <c r="E79" s="719"/>
      <c r="F79" s="915"/>
      <c r="G79" s="719"/>
      <c r="H79" s="8"/>
      <c r="I79" s="943"/>
      <c r="J79" s="8"/>
      <c r="K79" s="895"/>
      <c r="L79" s="896"/>
      <c r="M79" s="795"/>
      <c r="N79" s="952"/>
    </row>
    <row r="80" spans="2:14" ht="3" customHeight="1" x14ac:dyDescent="0.25">
      <c r="B80" s="719"/>
      <c r="C80" s="810"/>
      <c r="D80" s="946"/>
      <c r="E80" s="719"/>
      <c r="F80" s="915"/>
      <c r="G80" s="719"/>
      <c r="H80" s="8"/>
      <c r="I80" s="943"/>
      <c r="J80" s="8"/>
      <c r="K80" s="895"/>
      <c r="L80" s="896"/>
      <c r="M80" s="795"/>
      <c r="N80" s="952"/>
    </row>
    <row r="81" spans="2:14" ht="15.75" hidden="1" customHeight="1" x14ac:dyDescent="0.25">
      <c r="B81" s="720"/>
      <c r="C81" s="790"/>
      <c r="D81" s="947"/>
      <c r="E81" s="720"/>
      <c r="F81" s="866"/>
      <c r="G81" s="720"/>
      <c r="H81" s="8"/>
      <c r="I81" s="944"/>
      <c r="J81" s="8"/>
      <c r="K81" s="119"/>
      <c r="L81" s="120"/>
      <c r="M81" s="795"/>
      <c r="N81" s="952"/>
    </row>
    <row r="82" spans="2:14" ht="1.5" customHeight="1" thickBot="1" x14ac:dyDescent="0.3">
      <c r="B82" s="38"/>
      <c r="C82" s="38"/>
      <c r="D82" s="121"/>
      <c r="E82" s="38"/>
      <c r="F82" s="122"/>
      <c r="G82" s="38"/>
      <c r="H82" s="8"/>
      <c r="I82" s="123"/>
      <c r="J82" s="8"/>
      <c r="K82" s="111"/>
      <c r="L82" s="112"/>
      <c r="M82" s="796"/>
      <c r="N82" s="953"/>
    </row>
    <row r="83" spans="2:14" ht="16.5" customHeight="1" x14ac:dyDescent="0.25">
      <c r="B83" s="724" t="s">
        <v>243</v>
      </c>
      <c r="C83" s="838" t="s">
        <v>20</v>
      </c>
      <c r="D83" s="971" t="s">
        <v>244</v>
      </c>
      <c r="E83" s="842">
        <v>38850</v>
      </c>
      <c r="F83" s="842" t="s">
        <v>124</v>
      </c>
      <c r="G83" s="843">
        <v>38869</v>
      </c>
      <c r="H83" s="5"/>
      <c r="I83" s="918" t="s">
        <v>245</v>
      </c>
      <c r="J83" s="5"/>
      <c r="K83" s="838" t="s">
        <v>137</v>
      </c>
      <c r="L83" s="842">
        <v>38898</v>
      </c>
      <c r="M83" s="841" t="s">
        <v>246</v>
      </c>
      <c r="N83" s="1000">
        <v>151750</v>
      </c>
    </row>
    <row r="84" spans="2:14" ht="11.25" customHeight="1" x14ac:dyDescent="0.25">
      <c r="B84" s="717"/>
      <c r="C84" s="795"/>
      <c r="D84" s="946"/>
      <c r="E84" s="793"/>
      <c r="F84" s="793"/>
      <c r="G84" s="831"/>
      <c r="H84" s="23"/>
      <c r="I84" s="943"/>
      <c r="J84" s="23"/>
      <c r="K84" s="715"/>
      <c r="L84" s="715"/>
      <c r="M84" s="715"/>
      <c r="N84" s="970"/>
    </row>
    <row r="85" spans="2:14" ht="5.25" customHeight="1" x14ac:dyDescent="0.25">
      <c r="B85" s="717"/>
      <c r="C85" s="795"/>
      <c r="D85" s="946"/>
      <c r="E85" s="793"/>
      <c r="F85" s="793"/>
      <c r="G85" s="831"/>
      <c r="H85" s="23"/>
      <c r="I85" s="904"/>
      <c r="J85" s="23"/>
      <c r="K85" s="715"/>
      <c r="L85" s="715"/>
      <c r="M85" s="715"/>
      <c r="N85" s="715"/>
    </row>
    <row r="86" spans="2:14" ht="9" customHeight="1" thickBot="1" x14ac:dyDescent="0.3">
      <c r="B86" s="709"/>
      <c r="C86" s="859"/>
      <c r="D86" s="999"/>
      <c r="E86" s="859"/>
      <c r="F86" s="720"/>
      <c r="G86" s="832"/>
      <c r="H86" s="9"/>
      <c r="I86" s="898"/>
      <c r="J86" s="9"/>
      <c r="K86" s="709"/>
      <c r="L86" s="709"/>
      <c r="M86" s="709"/>
      <c r="N86" s="709"/>
    </row>
    <row r="87" spans="2:14" x14ac:dyDescent="0.25">
      <c r="B87" s="710" t="s">
        <v>247</v>
      </c>
      <c r="C87" s="718" t="s">
        <v>20</v>
      </c>
      <c r="D87" s="983" t="s">
        <v>134</v>
      </c>
      <c r="E87" s="801" t="s">
        <v>248</v>
      </c>
      <c r="F87" s="710" t="s">
        <v>124</v>
      </c>
      <c r="G87" s="708">
        <v>38896</v>
      </c>
      <c r="H87" s="5"/>
      <c r="I87" s="881" t="s">
        <v>249</v>
      </c>
      <c r="J87" s="5"/>
      <c r="K87" s="710" t="s">
        <v>169</v>
      </c>
      <c r="L87" s="708">
        <v>38898</v>
      </c>
      <c r="M87" s="713" t="s">
        <v>250</v>
      </c>
      <c r="N87" s="997">
        <v>162756</v>
      </c>
    </row>
    <row r="88" spans="2:14" x14ac:dyDescent="0.25">
      <c r="B88" s="715"/>
      <c r="C88" s="719"/>
      <c r="D88" s="989"/>
      <c r="E88" s="863"/>
      <c r="F88" s="715"/>
      <c r="G88" s="737"/>
      <c r="H88" s="5"/>
      <c r="I88" s="904"/>
      <c r="J88" s="23"/>
      <c r="K88" s="715"/>
      <c r="L88" s="715"/>
      <c r="M88" s="715"/>
      <c r="N88" s="998"/>
    </row>
    <row r="89" spans="2:14" ht="16.5" customHeight="1" thickBot="1" x14ac:dyDescent="0.3">
      <c r="B89" s="715"/>
      <c r="C89" s="719"/>
      <c r="D89" s="989"/>
      <c r="E89" s="863"/>
      <c r="F89" s="715"/>
      <c r="G89" s="829"/>
      <c r="H89" s="5"/>
      <c r="I89" s="898"/>
      <c r="J89" s="23"/>
      <c r="K89" s="715"/>
      <c r="L89" s="715"/>
      <c r="M89" s="715"/>
      <c r="N89" s="998"/>
    </row>
    <row r="90" spans="2:14" x14ac:dyDescent="0.25">
      <c r="B90" s="713" t="s">
        <v>251</v>
      </c>
      <c r="C90" s="718" t="s">
        <v>20</v>
      </c>
      <c r="D90" s="983" t="s">
        <v>252</v>
      </c>
      <c r="E90" s="825" t="s">
        <v>253</v>
      </c>
      <c r="F90" s="718" t="s">
        <v>124</v>
      </c>
      <c r="G90" s="792">
        <v>38909</v>
      </c>
      <c r="H90" s="8"/>
      <c r="I90" s="872" t="s">
        <v>254</v>
      </c>
      <c r="J90" s="8"/>
      <c r="K90" s="718" t="s">
        <v>255</v>
      </c>
      <c r="L90" s="792">
        <v>38926</v>
      </c>
      <c r="M90" s="797" t="s">
        <v>256</v>
      </c>
      <c r="N90" s="933">
        <v>2161688</v>
      </c>
    </row>
    <row r="91" spans="2:14" ht="36.75" customHeight="1" thickBot="1" x14ac:dyDescent="0.3">
      <c r="B91" s="721"/>
      <c r="C91" s="796"/>
      <c r="D91" s="994"/>
      <c r="E91" s="719"/>
      <c r="F91" s="719"/>
      <c r="G91" s="833"/>
      <c r="H91" s="8"/>
      <c r="I91" s="884"/>
      <c r="J91" s="8"/>
      <c r="K91" s="949"/>
      <c r="L91" s="949"/>
      <c r="M91" s="995"/>
      <c r="N91" s="996"/>
    </row>
    <row r="92" spans="2:14" ht="42" customHeight="1" x14ac:dyDescent="0.25">
      <c r="B92" s="710" t="s">
        <v>257</v>
      </c>
      <c r="C92" s="797" t="s">
        <v>20</v>
      </c>
      <c r="D92" s="945" t="s">
        <v>258</v>
      </c>
      <c r="E92" s="848">
        <v>38882</v>
      </c>
      <c r="F92" s="851" t="s">
        <v>124</v>
      </c>
      <c r="G92" s="848">
        <v>38896</v>
      </c>
      <c r="H92" s="69"/>
      <c r="I92" s="872" t="s">
        <v>259</v>
      </c>
      <c r="J92" s="8"/>
      <c r="K92" s="875" t="s">
        <v>159</v>
      </c>
      <c r="L92" s="792">
        <v>38898</v>
      </c>
      <c r="M92" s="875" t="s">
        <v>260</v>
      </c>
      <c r="N92" s="933">
        <v>57607</v>
      </c>
    </row>
    <row r="93" spans="2:14" ht="3" customHeight="1" thickBot="1" x14ac:dyDescent="0.3">
      <c r="B93" s="734"/>
      <c r="C93" s="818"/>
      <c r="D93" s="947"/>
      <c r="E93" s="862"/>
      <c r="F93" s="873"/>
      <c r="G93" s="862"/>
      <c r="H93" s="71"/>
      <c r="I93" s="898"/>
      <c r="J93" s="18"/>
      <c r="K93" s="828"/>
      <c r="L93" s="949"/>
      <c r="M93" s="828"/>
      <c r="N93" s="993"/>
    </row>
    <row r="94" spans="2:14" x14ac:dyDescent="0.25">
      <c r="B94" s="713" t="s">
        <v>261</v>
      </c>
      <c r="C94" s="718" t="s">
        <v>20</v>
      </c>
      <c r="D94" s="945" t="s">
        <v>262</v>
      </c>
      <c r="E94" s="848">
        <v>38892</v>
      </c>
      <c r="F94" s="718"/>
      <c r="G94" s="792">
        <v>38912</v>
      </c>
      <c r="H94" s="8"/>
      <c r="I94" s="881" t="s">
        <v>263</v>
      </c>
      <c r="J94" s="8"/>
      <c r="K94" s="797" t="s">
        <v>264</v>
      </c>
      <c r="L94" s="792">
        <v>38926</v>
      </c>
      <c r="M94" s="797" t="s">
        <v>265</v>
      </c>
      <c r="N94" s="990"/>
    </row>
    <row r="95" spans="2:14" ht="45" customHeight="1" x14ac:dyDescent="0.25">
      <c r="B95" s="715"/>
      <c r="C95" s="719"/>
      <c r="D95" s="946"/>
      <c r="E95" s="715"/>
      <c r="F95" s="863"/>
      <c r="G95" s="715"/>
      <c r="H95" s="8"/>
      <c r="I95" s="943"/>
      <c r="J95" s="8"/>
      <c r="K95" s="715"/>
      <c r="L95" s="827"/>
      <c r="M95" s="904"/>
      <c r="N95" s="991"/>
    </row>
    <row r="96" spans="2:14" ht="3.75" customHeight="1" x14ac:dyDescent="0.25">
      <c r="B96" s="715"/>
      <c r="C96" s="719"/>
      <c r="D96" s="946"/>
      <c r="E96" s="715"/>
      <c r="F96" s="863"/>
      <c r="G96" s="715"/>
      <c r="H96" s="8"/>
      <c r="I96" s="943"/>
      <c r="J96" s="8"/>
      <c r="K96" s="715"/>
      <c r="L96" s="827"/>
      <c r="M96" s="904"/>
      <c r="N96" s="991"/>
    </row>
    <row r="97" spans="2:14" ht="6" customHeight="1" thickBot="1" x14ac:dyDescent="0.3">
      <c r="B97" s="709"/>
      <c r="C97" s="720"/>
      <c r="D97" s="947"/>
      <c r="E97" s="709"/>
      <c r="F97" s="897"/>
      <c r="G97" s="709"/>
      <c r="H97" s="8"/>
      <c r="I97" s="944"/>
      <c r="J97" s="8"/>
      <c r="K97" s="709"/>
      <c r="L97" s="828"/>
      <c r="M97" s="898"/>
      <c r="N97" s="992"/>
    </row>
    <row r="98" spans="2:14" x14ac:dyDescent="0.25">
      <c r="B98" s="838" t="s">
        <v>266</v>
      </c>
      <c r="C98" s="838" t="s">
        <v>20</v>
      </c>
      <c r="D98" s="971" t="s">
        <v>267</v>
      </c>
      <c r="E98" s="842" t="s">
        <v>129</v>
      </c>
      <c r="F98" s="842" t="s">
        <v>153</v>
      </c>
      <c r="G98" s="843">
        <v>38925</v>
      </c>
      <c r="H98" s="5"/>
      <c r="I98" s="918" t="s">
        <v>129</v>
      </c>
      <c r="J98" s="5"/>
      <c r="K98" s="929" t="s">
        <v>154</v>
      </c>
      <c r="L98" s="930"/>
      <c r="M98" s="838" t="s">
        <v>268</v>
      </c>
      <c r="N98" s="972"/>
    </row>
    <row r="99" spans="2:14" ht="27.75" customHeight="1" thickBot="1" x14ac:dyDescent="0.3">
      <c r="B99" s="795"/>
      <c r="C99" s="795"/>
      <c r="D99" s="946"/>
      <c r="E99" s="793"/>
      <c r="F99" s="793"/>
      <c r="G99" s="831"/>
      <c r="H99" s="23"/>
      <c r="I99" s="943"/>
      <c r="J99" s="23"/>
      <c r="K99" s="986"/>
      <c r="L99" s="987"/>
      <c r="M99" s="949"/>
      <c r="N99" s="988"/>
    </row>
    <row r="100" spans="2:14" x14ac:dyDescent="0.25">
      <c r="B100" s="710" t="s">
        <v>269</v>
      </c>
      <c r="C100" s="718" t="s">
        <v>20</v>
      </c>
      <c r="D100" s="983" t="s">
        <v>270</v>
      </c>
      <c r="E100" s="801">
        <v>38959</v>
      </c>
      <c r="F100" s="710" t="s">
        <v>124</v>
      </c>
      <c r="G100" s="708">
        <v>38972</v>
      </c>
      <c r="H100" s="5"/>
      <c r="I100" s="881" t="s">
        <v>271</v>
      </c>
      <c r="J100" s="5"/>
      <c r="K100" s="718" t="s">
        <v>169</v>
      </c>
      <c r="L100" s="708">
        <v>38982</v>
      </c>
      <c r="M100" s="713" t="s">
        <v>271</v>
      </c>
      <c r="N100" s="978">
        <v>67657.53</v>
      </c>
    </row>
    <row r="101" spans="2:14" ht="10.5" customHeight="1" x14ac:dyDescent="0.25">
      <c r="B101" s="715"/>
      <c r="C101" s="719"/>
      <c r="D101" s="989"/>
      <c r="E101" s="863"/>
      <c r="F101" s="715"/>
      <c r="G101" s="737"/>
      <c r="H101" s="5"/>
      <c r="I101" s="943"/>
      <c r="J101" s="23"/>
      <c r="K101" s="795"/>
      <c r="L101" s="737"/>
      <c r="M101" s="722"/>
      <c r="N101" s="979"/>
    </row>
    <row r="102" spans="2:14" ht="17.25" customHeight="1" thickBot="1" x14ac:dyDescent="0.3">
      <c r="B102" s="715"/>
      <c r="C102" s="719"/>
      <c r="D102" s="989"/>
      <c r="E102" s="863"/>
      <c r="F102" s="715"/>
      <c r="G102" s="829"/>
      <c r="H102" s="5"/>
      <c r="I102" s="944"/>
      <c r="J102" s="23"/>
      <c r="K102" s="796"/>
      <c r="L102" s="829"/>
      <c r="M102" s="723"/>
      <c r="N102" s="980"/>
    </row>
    <row r="103" spans="2:14" ht="37.5" customHeight="1" thickBot="1" x14ac:dyDescent="0.3">
      <c r="B103" s="75" t="s">
        <v>272</v>
      </c>
      <c r="C103" s="43" t="s">
        <v>20</v>
      </c>
      <c r="D103" s="83" t="s">
        <v>273</v>
      </c>
      <c r="E103" s="78">
        <v>38959</v>
      </c>
      <c r="F103" s="43" t="s">
        <v>124</v>
      </c>
      <c r="G103" s="79">
        <v>38972</v>
      </c>
      <c r="H103" s="8"/>
      <c r="I103" s="87" t="s">
        <v>271</v>
      </c>
      <c r="J103" s="8"/>
      <c r="K103" s="124" t="s">
        <v>159</v>
      </c>
      <c r="L103" s="79">
        <v>38982</v>
      </c>
      <c r="M103" s="81" t="s">
        <v>271</v>
      </c>
      <c r="N103" s="125">
        <v>63703.16</v>
      </c>
    </row>
    <row r="104" spans="2:14" ht="45.75" customHeight="1" thickBot="1" x14ac:dyDescent="0.3">
      <c r="B104" s="39" t="s">
        <v>274</v>
      </c>
      <c r="C104" s="75" t="s">
        <v>20</v>
      </c>
      <c r="D104" s="83" t="s">
        <v>275</v>
      </c>
      <c r="E104" s="84">
        <v>38959</v>
      </c>
      <c r="F104" s="85" t="s">
        <v>124</v>
      </c>
      <c r="G104" s="86">
        <v>38972</v>
      </c>
      <c r="H104" s="69"/>
      <c r="I104" s="87" t="s">
        <v>271</v>
      </c>
      <c r="J104" s="8"/>
      <c r="K104" s="88" t="s">
        <v>178</v>
      </c>
      <c r="L104" s="84">
        <v>38982</v>
      </c>
      <c r="M104" s="88" t="s">
        <v>271</v>
      </c>
      <c r="N104" s="126">
        <v>60029.81</v>
      </c>
    </row>
    <row r="105" spans="2:14" x14ac:dyDescent="0.25">
      <c r="B105" s="713" t="s">
        <v>276</v>
      </c>
      <c r="C105" s="710" t="s">
        <v>20</v>
      </c>
      <c r="D105" s="983" t="s">
        <v>277</v>
      </c>
      <c r="E105" s="708">
        <v>38959</v>
      </c>
      <c r="F105" s="710" t="s">
        <v>124</v>
      </c>
      <c r="G105" s="708">
        <v>38972</v>
      </c>
      <c r="H105" s="90"/>
      <c r="I105" s="881" t="s">
        <v>278</v>
      </c>
      <c r="J105" s="8"/>
      <c r="K105" s="718" t="s">
        <v>164</v>
      </c>
      <c r="L105" s="792">
        <v>38982</v>
      </c>
      <c r="M105" s="718" t="s">
        <v>271</v>
      </c>
      <c r="N105" s="975">
        <v>58506.8</v>
      </c>
    </row>
    <row r="106" spans="2:14" x14ac:dyDescent="0.25">
      <c r="B106" s="722"/>
      <c r="C106" s="717"/>
      <c r="D106" s="984"/>
      <c r="E106" s="717"/>
      <c r="F106" s="717"/>
      <c r="G106" s="717"/>
      <c r="H106" s="8"/>
      <c r="I106" s="973"/>
      <c r="J106" s="8"/>
      <c r="K106" s="973"/>
      <c r="L106" s="973"/>
      <c r="M106" s="795"/>
      <c r="N106" s="976"/>
    </row>
    <row r="107" spans="2:14" s="92" customFormat="1" ht="27.75" customHeight="1" x14ac:dyDescent="0.25">
      <c r="B107" s="722"/>
      <c r="C107" s="717"/>
      <c r="D107" s="984"/>
      <c r="E107" s="717"/>
      <c r="F107" s="717"/>
      <c r="G107" s="717"/>
      <c r="H107" s="93"/>
      <c r="I107" s="973"/>
      <c r="J107" s="93"/>
      <c r="K107" s="973"/>
      <c r="L107" s="973"/>
      <c r="M107" s="795"/>
      <c r="N107" s="976"/>
    </row>
    <row r="108" spans="2:14" s="92" customFormat="1" ht="12" customHeight="1" thickBot="1" x14ac:dyDescent="0.3">
      <c r="B108" s="723"/>
      <c r="C108" s="734"/>
      <c r="D108" s="985"/>
      <c r="E108" s="734"/>
      <c r="F108" s="734"/>
      <c r="G108" s="734"/>
      <c r="H108" s="94"/>
      <c r="I108" s="974"/>
      <c r="J108" s="93"/>
      <c r="K108" s="974"/>
      <c r="L108" s="974"/>
      <c r="M108" s="796"/>
      <c r="N108" s="977"/>
    </row>
    <row r="109" spans="2:14" x14ac:dyDescent="0.25">
      <c r="B109" s="717" t="s">
        <v>279</v>
      </c>
      <c r="C109" s="795" t="s">
        <v>20</v>
      </c>
      <c r="D109" s="946" t="s">
        <v>280</v>
      </c>
      <c r="E109" s="793">
        <v>38959</v>
      </c>
      <c r="F109" s="793" t="s">
        <v>124</v>
      </c>
      <c r="G109" s="831">
        <v>38972</v>
      </c>
      <c r="H109" s="8"/>
      <c r="I109" s="881" t="s">
        <v>271</v>
      </c>
      <c r="J109" s="5"/>
      <c r="K109" s="838" t="s">
        <v>188</v>
      </c>
      <c r="L109" s="842">
        <v>38982</v>
      </c>
      <c r="M109" s="838" t="s">
        <v>271</v>
      </c>
      <c r="N109" s="969">
        <v>53522.7</v>
      </c>
    </row>
    <row r="110" spans="2:14" ht="26.25" customHeight="1" thickBot="1" x14ac:dyDescent="0.3">
      <c r="B110" s="717"/>
      <c r="C110" s="795"/>
      <c r="D110" s="946"/>
      <c r="E110" s="793"/>
      <c r="F110" s="793"/>
      <c r="G110" s="831"/>
      <c r="H110" s="23"/>
      <c r="I110" s="943"/>
      <c r="J110" s="23"/>
      <c r="K110" s="715"/>
      <c r="L110" s="715"/>
      <c r="M110" s="715"/>
      <c r="N110" s="970"/>
    </row>
    <row r="111" spans="2:14" x14ac:dyDescent="0.25">
      <c r="B111" s="710" t="s">
        <v>281</v>
      </c>
      <c r="C111" s="718" t="s">
        <v>20</v>
      </c>
      <c r="D111" s="945" t="s">
        <v>282</v>
      </c>
      <c r="E111" s="825">
        <v>38959</v>
      </c>
      <c r="F111" s="718" t="s">
        <v>124</v>
      </c>
      <c r="G111" s="792">
        <v>38974</v>
      </c>
      <c r="H111" s="5"/>
      <c r="I111" s="881" t="s">
        <v>283</v>
      </c>
      <c r="J111" s="5"/>
      <c r="K111" s="718" t="s">
        <v>137</v>
      </c>
      <c r="L111" s="792">
        <v>39010</v>
      </c>
      <c r="M111" s="797" t="s">
        <v>284</v>
      </c>
      <c r="N111" s="933">
        <v>88336</v>
      </c>
    </row>
    <row r="112" spans="2:14" x14ac:dyDescent="0.25">
      <c r="B112" s="715"/>
      <c r="C112" s="719"/>
      <c r="D112" s="981"/>
      <c r="E112" s="949"/>
      <c r="F112" s="719"/>
      <c r="G112" s="793"/>
      <c r="H112" s="5"/>
      <c r="I112" s="904"/>
      <c r="J112" s="23"/>
      <c r="K112" s="719"/>
      <c r="L112" s="719"/>
      <c r="M112" s="719"/>
      <c r="N112" s="982"/>
    </row>
    <row r="113" spans="2:14" ht="29.25" customHeight="1" thickBot="1" x14ac:dyDescent="0.3">
      <c r="B113" s="715"/>
      <c r="C113" s="719"/>
      <c r="D113" s="981"/>
      <c r="E113" s="949"/>
      <c r="F113" s="719"/>
      <c r="G113" s="833"/>
      <c r="H113" s="5"/>
      <c r="I113" s="898"/>
      <c r="J113" s="23"/>
      <c r="K113" s="719"/>
      <c r="L113" s="719"/>
      <c r="M113" s="719"/>
      <c r="N113" s="982"/>
    </row>
    <row r="114" spans="2:14" ht="41.25" customHeight="1" thickBot="1" x14ac:dyDescent="0.3">
      <c r="B114" s="127" t="s">
        <v>285</v>
      </c>
      <c r="C114" s="128" t="s">
        <v>20</v>
      </c>
      <c r="D114" s="129" t="s">
        <v>286</v>
      </c>
      <c r="E114" s="130">
        <v>38987</v>
      </c>
      <c r="F114" s="128" t="s">
        <v>124</v>
      </c>
      <c r="G114" s="112">
        <v>39000</v>
      </c>
      <c r="H114" s="18"/>
      <c r="I114" s="131" t="s">
        <v>271</v>
      </c>
      <c r="J114" s="132"/>
      <c r="K114" s="133" t="s">
        <v>159</v>
      </c>
      <c r="L114" s="130">
        <v>39010</v>
      </c>
      <c r="M114" s="134" t="s">
        <v>271</v>
      </c>
      <c r="N114" s="135">
        <v>63164.2</v>
      </c>
    </row>
    <row r="115" spans="2:14" ht="48.75" customHeight="1" thickBot="1" x14ac:dyDescent="0.3">
      <c r="B115" s="42" t="s">
        <v>287</v>
      </c>
      <c r="C115" s="136" t="s">
        <v>20</v>
      </c>
      <c r="D115" s="97" t="s">
        <v>288</v>
      </c>
      <c r="E115" s="98">
        <v>38987</v>
      </c>
      <c r="F115" s="99" t="s">
        <v>124</v>
      </c>
      <c r="G115" s="98">
        <v>39000</v>
      </c>
      <c r="H115" s="69"/>
      <c r="I115" s="100" t="s">
        <v>289</v>
      </c>
      <c r="J115" s="8"/>
      <c r="K115" s="101" t="s">
        <v>178</v>
      </c>
      <c r="L115" s="102">
        <v>39010</v>
      </c>
      <c r="M115" s="101" t="s">
        <v>290</v>
      </c>
      <c r="N115" s="103">
        <v>61157</v>
      </c>
    </row>
    <row r="116" spans="2:14" x14ac:dyDescent="0.25">
      <c r="B116" s="713" t="s">
        <v>291</v>
      </c>
      <c r="C116" s="718" t="s">
        <v>20</v>
      </c>
      <c r="D116" s="945" t="s">
        <v>292</v>
      </c>
      <c r="E116" s="848">
        <v>38987</v>
      </c>
      <c r="F116" s="718" t="s">
        <v>124</v>
      </c>
      <c r="G116" s="792">
        <v>39000</v>
      </c>
      <c r="H116" s="8"/>
      <c r="I116" s="881" t="s">
        <v>293</v>
      </c>
      <c r="J116" s="8"/>
      <c r="K116" s="718" t="s">
        <v>164</v>
      </c>
      <c r="L116" s="792">
        <v>39010</v>
      </c>
      <c r="M116" s="718" t="s">
        <v>294</v>
      </c>
      <c r="N116" s="933">
        <v>80118.899999999994</v>
      </c>
    </row>
    <row r="117" spans="2:14" x14ac:dyDescent="0.25">
      <c r="B117" s="715"/>
      <c r="C117" s="715"/>
      <c r="D117" s="946"/>
      <c r="E117" s="719"/>
      <c r="F117" s="863"/>
      <c r="G117" s="715"/>
      <c r="H117" s="8"/>
      <c r="I117" s="943"/>
      <c r="J117" s="8"/>
      <c r="K117" s="878"/>
      <c r="L117" s="967"/>
      <c r="M117" s="827"/>
      <c r="N117" s="878"/>
    </row>
    <row r="118" spans="2:14" ht="60.75" customHeight="1" x14ac:dyDescent="0.25">
      <c r="B118" s="715"/>
      <c r="C118" s="715"/>
      <c r="D118" s="946"/>
      <c r="E118" s="719"/>
      <c r="F118" s="863"/>
      <c r="G118" s="715"/>
      <c r="H118" s="8"/>
      <c r="I118" s="943"/>
      <c r="J118" s="8"/>
      <c r="K118" s="878"/>
      <c r="L118" s="967"/>
      <c r="M118" s="827"/>
      <c r="N118" s="878"/>
    </row>
    <row r="119" spans="2:14" ht="7.5" customHeight="1" thickBot="1" x14ac:dyDescent="0.3">
      <c r="B119" s="709"/>
      <c r="C119" s="709"/>
      <c r="D119" s="947"/>
      <c r="E119" s="720"/>
      <c r="F119" s="897"/>
      <c r="G119" s="709"/>
      <c r="H119" s="8"/>
      <c r="I119" s="944"/>
      <c r="J119" s="8"/>
      <c r="K119" s="880"/>
      <c r="L119" s="968"/>
      <c r="M119" s="828"/>
      <c r="N119" s="880"/>
    </row>
    <row r="120" spans="2:14" x14ac:dyDescent="0.25">
      <c r="B120" s="724" t="s">
        <v>295</v>
      </c>
      <c r="C120" s="838" t="s">
        <v>20</v>
      </c>
      <c r="D120" s="971" t="s">
        <v>296</v>
      </c>
      <c r="E120" s="842">
        <v>38987</v>
      </c>
      <c r="F120" s="842" t="s">
        <v>124</v>
      </c>
      <c r="G120" s="843">
        <v>39000</v>
      </c>
      <c r="H120" s="5"/>
      <c r="I120" s="918" t="s">
        <v>297</v>
      </c>
      <c r="J120" s="5"/>
      <c r="K120" s="838" t="s">
        <v>188</v>
      </c>
      <c r="L120" s="842">
        <v>39010</v>
      </c>
      <c r="M120" s="838" t="s">
        <v>298</v>
      </c>
      <c r="N120" s="972">
        <v>146850</v>
      </c>
    </row>
    <row r="121" spans="2:14" ht="25.5" customHeight="1" thickBot="1" x14ac:dyDescent="0.3">
      <c r="B121" s="717"/>
      <c r="C121" s="795"/>
      <c r="D121" s="946"/>
      <c r="E121" s="793"/>
      <c r="F121" s="793"/>
      <c r="G121" s="831"/>
      <c r="H121" s="23"/>
      <c r="I121" s="943"/>
      <c r="J121" s="23"/>
      <c r="K121" s="863"/>
      <c r="L121" s="949"/>
      <c r="M121" s="863"/>
      <c r="N121" s="970"/>
    </row>
    <row r="122" spans="2:14" x14ac:dyDescent="0.25">
      <c r="B122" s="789" t="s">
        <v>299</v>
      </c>
      <c r="C122" s="789" t="s">
        <v>140</v>
      </c>
      <c r="D122" s="934" t="s">
        <v>300</v>
      </c>
      <c r="E122" s="844"/>
      <c r="F122" s="789"/>
      <c r="G122" s="804"/>
      <c r="H122" s="5"/>
      <c r="I122" s="940"/>
      <c r="J122" s="5"/>
      <c r="K122" s="789"/>
      <c r="L122" s="804"/>
      <c r="M122" s="807"/>
      <c r="N122" s="923"/>
    </row>
    <row r="123" spans="2:14" x14ac:dyDescent="0.25">
      <c r="B123" s="810"/>
      <c r="C123" s="810"/>
      <c r="D123" s="966"/>
      <c r="E123" s="894"/>
      <c r="F123" s="810"/>
      <c r="G123" s="805"/>
      <c r="H123" s="5"/>
      <c r="I123" s="950"/>
      <c r="J123" s="23"/>
      <c r="K123" s="810"/>
      <c r="L123" s="810"/>
      <c r="M123" s="810"/>
      <c r="N123" s="958"/>
    </row>
    <row r="124" spans="2:14" ht="12" customHeight="1" thickBot="1" x14ac:dyDescent="0.3">
      <c r="B124" s="810"/>
      <c r="C124" s="810"/>
      <c r="D124" s="966"/>
      <c r="E124" s="894"/>
      <c r="F124" s="810"/>
      <c r="G124" s="826"/>
      <c r="H124" s="5"/>
      <c r="I124" s="951"/>
      <c r="J124" s="23"/>
      <c r="K124" s="810"/>
      <c r="L124" s="810"/>
      <c r="M124" s="810"/>
      <c r="N124" s="958"/>
    </row>
    <row r="125" spans="2:14" x14ac:dyDescent="0.25">
      <c r="B125" s="789" t="s">
        <v>301</v>
      </c>
      <c r="C125" s="937" t="s">
        <v>140</v>
      </c>
      <c r="D125" s="934" t="s">
        <v>302</v>
      </c>
      <c r="E125" s="965"/>
      <c r="F125" s="789"/>
      <c r="G125" s="804"/>
      <c r="H125" s="8"/>
      <c r="I125" s="954"/>
      <c r="J125" s="8"/>
      <c r="K125" s="138"/>
      <c r="L125" s="139"/>
      <c r="M125" s="956"/>
      <c r="N125" s="923"/>
    </row>
    <row r="126" spans="2:14" ht="14.25" customHeight="1" thickBot="1" x14ac:dyDescent="0.3">
      <c r="B126" s="810"/>
      <c r="C126" s="963"/>
      <c r="D126" s="964"/>
      <c r="E126" s="938"/>
      <c r="F126" s="810"/>
      <c r="G126" s="826"/>
      <c r="H126" s="8"/>
      <c r="I126" s="955"/>
      <c r="J126" s="8"/>
      <c r="K126" s="140"/>
      <c r="L126" s="141"/>
      <c r="M126" s="957"/>
      <c r="N126" s="958"/>
    </row>
    <row r="127" spans="2:14" ht="27.75" customHeight="1" thickBot="1" x14ac:dyDescent="0.3">
      <c r="B127" s="142" t="s">
        <v>303</v>
      </c>
      <c r="C127" s="143" t="s">
        <v>140</v>
      </c>
      <c r="D127" s="144" t="s">
        <v>304</v>
      </c>
      <c r="E127" s="145"/>
      <c r="F127" s="146"/>
      <c r="G127" s="145"/>
      <c r="H127" s="69"/>
      <c r="I127" s="147"/>
      <c r="J127" s="8"/>
      <c r="K127" s="148"/>
      <c r="L127" s="149"/>
      <c r="M127" s="148"/>
      <c r="N127" s="150"/>
    </row>
    <row r="128" spans="2:14" x14ac:dyDescent="0.25">
      <c r="B128" s="807" t="s">
        <v>305</v>
      </c>
      <c r="C128" s="937" t="s">
        <v>140</v>
      </c>
      <c r="D128" s="934" t="s">
        <v>306</v>
      </c>
      <c r="E128" s="921"/>
      <c r="F128" s="789"/>
      <c r="G128" s="804"/>
      <c r="H128" s="8"/>
      <c r="I128" s="960"/>
      <c r="J128" s="8"/>
      <c r="K128" s="789"/>
      <c r="L128" s="804"/>
      <c r="M128" s="789"/>
      <c r="N128" s="923"/>
    </row>
    <row r="129" spans="2:14" ht="4.5" customHeight="1" x14ac:dyDescent="0.25">
      <c r="B129" s="810"/>
      <c r="C129" s="938"/>
      <c r="D129" s="935"/>
      <c r="E129" s="810"/>
      <c r="F129" s="894"/>
      <c r="G129" s="810"/>
      <c r="H129" s="8"/>
      <c r="I129" s="961"/>
      <c r="J129" s="8"/>
      <c r="K129" s="950"/>
      <c r="L129" s="950"/>
      <c r="M129" s="810"/>
      <c r="N129" s="950"/>
    </row>
    <row r="130" spans="2:14" ht="15.75" thickBot="1" x14ac:dyDescent="0.3">
      <c r="B130" s="810"/>
      <c r="C130" s="938"/>
      <c r="D130" s="935"/>
      <c r="E130" s="810"/>
      <c r="F130" s="894"/>
      <c r="G130" s="810"/>
      <c r="H130" s="8"/>
      <c r="I130" s="961"/>
      <c r="J130" s="8"/>
      <c r="K130" s="950"/>
      <c r="L130" s="950"/>
      <c r="M130" s="810"/>
      <c r="N130" s="950"/>
    </row>
    <row r="131" spans="2:14" ht="15.75" hidden="1" thickBot="1" x14ac:dyDescent="0.3">
      <c r="B131" s="790"/>
      <c r="C131" s="939"/>
      <c r="D131" s="936"/>
      <c r="E131" s="790"/>
      <c r="F131" s="959"/>
      <c r="G131" s="790"/>
      <c r="H131" s="8"/>
      <c r="I131" s="962"/>
      <c r="J131" s="8"/>
      <c r="K131" s="951"/>
      <c r="L131" s="951"/>
      <c r="M131" s="790"/>
      <c r="N131" s="951"/>
    </row>
    <row r="132" spans="2:14" x14ac:dyDescent="0.25">
      <c r="B132" s="807" t="s">
        <v>307</v>
      </c>
      <c r="C132" s="937" t="s">
        <v>140</v>
      </c>
      <c r="D132" s="934" t="s">
        <v>308</v>
      </c>
      <c r="E132" s="921"/>
      <c r="F132" s="937"/>
      <c r="G132" s="804"/>
      <c r="H132" s="8"/>
      <c r="I132" s="940"/>
      <c r="J132" s="8"/>
      <c r="K132" s="789"/>
      <c r="L132" s="804"/>
      <c r="M132" s="789"/>
      <c r="N132" s="923"/>
    </row>
    <row r="133" spans="2:14" x14ac:dyDescent="0.25">
      <c r="B133" s="810"/>
      <c r="C133" s="938"/>
      <c r="D133" s="935"/>
      <c r="E133" s="810"/>
      <c r="F133" s="938"/>
      <c r="G133" s="810"/>
      <c r="H133" s="8"/>
      <c r="I133" s="941"/>
      <c r="J133" s="8"/>
      <c r="K133" s="800"/>
      <c r="L133" s="805"/>
      <c r="M133" s="800"/>
      <c r="N133" s="924"/>
    </row>
    <row r="134" spans="2:14" ht="8.25" customHeight="1" thickBot="1" x14ac:dyDescent="0.3">
      <c r="B134" s="810"/>
      <c r="C134" s="938"/>
      <c r="D134" s="935"/>
      <c r="E134" s="810"/>
      <c r="F134" s="938"/>
      <c r="G134" s="810"/>
      <c r="H134" s="8"/>
      <c r="I134" s="941"/>
      <c r="J134" s="8"/>
      <c r="K134" s="800"/>
      <c r="L134" s="805"/>
      <c r="M134" s="800"/>
      <c r="N134" s="924"/>
    </row>
    <row r="135" spans="2:14" ht="15.75" hidden="1" thickBot="1" x14ac:dyDescent="0.3">
      <c r="B135" s="790"/>
      <c r="C135" s="939"/>
      <c r="D135" s="936"/>
      <c r="E135" s="790"/>
      <c r="F135" s="939"/>
      <c r="G135" s="790"/>
      <c r="H135" s="8"/>
      <c r="I135" s="942"/>
      <c r="J135" s="8"/>
      <c r="K135" s="111"/>
      <c r="L135" s="112"/>
      <c r="M135" s="113"/>
      <c r="N135" s="114"/>
    </row>
    <row r="136" spans="2:14" x14ac:dyDescent="0.25">
      <c r="B136" s="807" t="s">
        <v>309</v>
      </c>
      <c r="C136" s="937" t="s">
        <v>310</v>
      </c>
      <c r="D136" s="934"/>
      <c r="E136" s="921"/>
      <c r="F136" s="937"/>
      <c r="G136" s="804"/>
      <c r="H136" s="8"/>
      <c r="I136" s="940"/>
      <c r="J136" s="8"/>
      <c r="K136" s="789"/>
      <c r="L136" s="804"/>
      <c r="M136" s="789"/>
      <c r="N136" s="923"/>
    </row>
    <row r="137" spans="2:14" x14ac:dyDescent="0.25">
      <c r="B137" s="810"/>
      <c r="C137" s="938"/>
      <c r="D137" s="935"/>
      <c r="E137" s="810"/>
      <c r="F137" s="938"/>
      <c r="G137" s="810"/>
      <c r="H137" s="8"/>
      <c r="I137" s="941"/>
      <c r="J137" s="8"/>
      <c r="K137" s="800"/>
      <c r="L137" s="805"/>
      <c r="M137" s="800"/>
      <c r="N137" s="924"/>
    </row>
    <row r="138" spans="2:14" ht="5.25" customHeight="1" thickBot="1" x14ac:dyDescent="0.3">
      <c r="B138" s="810"/>
      <c r="C138" s="938"/>
      <c r="D138" s="935"/>
      <c r="E138" s="810"/>
      <c r="F138" s="938"/>
      <c r="G138" s="810"/>
      <c r="H138" s="8"/>
      <c r="I138" s="941"/>
      <c r="J138" s="8"/>
      <c r="K138" s="800"/>
      <c r="L138" s="805"/>
      <c r="M138" s="800"/>
      <c r="N138" s="924"/>
    </row>
    <row r="139" spans="2:14" ht="15.75" hidden="1" thickBot="1" x14ac:dyDescent="0.3">
      <c r="B139" s="790"/>
      <c r="C139" s="939"/>
      <c r="D139" s="936"/>
      <c r="E139" s="790"/>
      <c r="F139" s="939"/>
      <c r="G139" s="790"/>
      <c r="H139" s="8"/>
      <c r="I139" s="942"/>
      <c r="J139" s="8"/>
      <c r="K139" s="111"/>
      <c r="L139" s="112"/>
      <c r="M139" s="113"/>
      <c r="N139" s="114"/>
    </row>
    <row r="140" spans="2:14" ht="15" customHeight="1" x14ac:dyDescent="0.25">
      <c r="B140" s="797" t="s">
        <v>311</v>
      </c>
      <c r="C140" s="718" t="s">
        <v>20</v>
      </c>
      <c r="D140" s="945" t="s">
        <v>312</v>
      </c>
      <c r="E140" s="848">
        <v>39018</v>
      </c>
      <c r="F140" s="718" t="s">
        <v>124</v>
      </c>
      <c r="G140" s="792">
        <v>39037</v>
      </c>
      <c r="H140" s="8"/>
      <c r="I140" s="881" t="s">
        <v>313</v>
      </c>
      <c r="J140" s="8"/>
      <c r="K140" s="834" t="s">
        <v>137</v>
      </c>
      <c r="L140" s="848">
        <v>39059</v>
      </c>
      <c r="M140" s="797" t="s">
        <v>314</v>
      </c>
      <c r="N140" s="933" t="s">
        <v>315</v>
      </c>
    </row>
    <row r="141" spans="2:14" ht="26.25" customHeight="1" x14ac:dyDescent="0.25">
      <c r="B141" s="719"/>
      <c r="C141" s="719"/>
      <c r="D141" s="946"/>
      <c r="E141" s="719"/>
      <c r="F141" s="949"/>
      <c r="G141" s="719"/>
      <c r="H141" s="8"/>
      <c r="I141" s="943"/>
      <c r="J141" s="8"/>
      <c r="K141" s="895"/>
      <c r="L141" s="896"/>
      <c r="M141" s="798"/>
      <c r="N141" s="952"/>
    </row>
    <row r="142" spans="2:14" ht="9" customHeight="1" thickBot="1" x14ac:dyDescent="0.3">
      <c r="B142" s="720"/>
      <c r="C142" s="720"/>
      <c r="D142" s="947"/>
      <c r="E142" s="720"/>
      <c r="F142" s="859"/>
      <c r="G142" s="720"/>
      <c r="H142" s="8"/>
      <c r="I142" s="944"/>
      <c r="J142" s="8"/>
      <c r="K142" s="835"/>
      <c r="L142" s="862"/>
      <c r="M142" s="818"/>
      <c r="N142" s="953"/>
    </row>
    <row r="143" spans="2:14" ht="35.25" customHeight="1" x14ac:dyDescent="0.25">
      <c r="B143" s="797" t="s">
        <v>316</v>
      </c>
      <c r="C143" s="718" t="s">
        <v>20</v>
      </c>
      <c r="D143" s="945" t="s">
        <v>317</v>
      </c>
      <c r="E143" s="848">
        <v>39018</v>
      </c>
      <c r="F143" s="718" t="s">
        <v>318</v>
      </c>
      <c r="G143" s="792">
        <v>39037</v>
      </c>
      <c r="H143" s="8"/>
      <c r="I143" s="881" t="s">
        <v>313</v>
      </c>
      <c r="J143" s="8"/>
      <c r="K143" s="43" t="s">
        <v>169</v>
      </c>
      <c r="L143" s="151">
        <v>39059</v>
      </c>
      <c r="M143" s="152" t="s">
        <v>314</v>
      </c>
      <c r="N143" s="126">
        <v>295400</v>
      </c>
    </row>
    <row r="144" spans="2:14" ht="15" customHeight="1" x14ac:dyDescent="0.25">
      <c r="B144" s="719"/>
      <c r="C144" s="719"/>
      <c r="D144" s="946"/>
      <c r="E144" s="719"/>
      <c r="F144" s="949"/>
      <c r="G144" s="719"/>
      <c r="H144" s="8"/>
      <c r="I144" s="943"/>
      <c r="J144" s="8"/>
      <c r="K144" s="153"/>
      <c r="L144" s="98"/>
      <c r="M144" s="154"/>
      <c r="N144" s="103"/>
    </row>
    <row r="145" spans="2:14" hidden="1" x14ac:dyDescent="0.25">
      <c r="B145" s="719"/>
      <c r="C145" s="719"/>
      <c r="D145" s="946"/>
      <c r="E145" s="719"/>
      <c r="F145" s="949"/>
      <c r="G145" s="719"/>
      <c r="H145" s="8"/>
      <c r="I145" s="943"/>
      <c r="J145" s="8"/>
      <c r="K145" s="72"/>
      <c r="L145" s="73"/>
      <c r="M145" s="118"/>
      <c r="N145" s="103"/>
    </row>
    <row r="146" spans="2:14" ht="8.25" customHeight="1" thickBot="1" x14ac:dyDescent="0.3">
      <c r="B146" s="720"/>
      <c r="C146" s="720"/>
      <c r="D146" s="947"/>
      <c r="E146" s="720"/>
      <c r="F146" s="859"/>
      <c r="G146" s="720"/>
      <c r="H146" s="8"/>
      <c r="I146" s="944"/>
      <c r="J146" s="8"/>
      <c r="K146" s="111"/>
      <c r="L146" s="112"/>
      <c r="M146" s="113"/>
      <c r="N146" s="114"/>
    </row>
    <row r="147" spans="2:14" ht="39" customHeight="1" thickBot="1" x14ac:dyDescent="0.3">
      <c r="B147" s="797" t="s">
        <v>319</v>
      </c>
      <c r="C147" s="718" t="s">
        <v>20</v>
      </c>
      <c r="D147" s="945" t="s">
        <v>320</v>
      </c>
      <c r="E147" s="130">
        <v>39043</v>
      </c>
      <c r="F147" s="128" t="s">
        <v>124</v>
      </c>
      <c r="G147" s="130">
        <v>39057</v>
      </c>
      <c r="H147" s="8"/>
      <c r="I147" s="155" t="s">
        <v>321</v>
      </c>
      <c r="J147" s="8"/>
      <c r="K147" s="128" t="s">
        <v>188</v>
      </c>
      <c r="L147" s="130">
        <v>39059</v>
      </c>
      <c r="M147" s="128" t="s">
        <v>83</v>
      </c>
      <c r="N147" s="135" t="s">
        <v>322</v>
      </c>
    </row>
    <row r="148" spans="2:14" ht="37.5" customHeight="1" thickBot="1" x14ac:dyDescent="0.3">
      <c r="B148" s="709"/>
      <c r="C148" s="859"/>
      <c r="D148" s="709"/>
      <c r="E148" s="151">
        <v>39088</v>
      </c>
      <c r="F148" s="43" t="s">
        <v>124</v>
      </c>
      <c r="G148" s="151">
        <v>39105</v>
      </c>
      <c r="H148" s="8"/>
      <c r="I148" s="156" t="s">
        <v>321</v>
      </c>
      <c r="J148" s="8"/>
      <c r="K148" s="128" t="s">
        <v>198</v>
      </c>
      <c r="L148" s="130">
        <v>39115</v>
      </c>
      <c r="M148" s="128" t="s">
        <v>321</v>
      </c>
      <c r="N148" s="135" t="s">
        <v>323</v>
      </c>
    </row>
    <row r="149" spans="2:14" x14ac:dyDescent="0.25">
      <c r="B149" s="797" t="s">
        <v>324</v>
      </c>
      <c r="C149" s="870" t="s">
        <v>129</v>
      </c>
      <c r="D149" s="945" t="s">
        <v>152</v>
      </c>
      <c r="E149" s="948" t="s">
        <v>129</v>
      </c>
      <c r="F149" s="870" t="s">
        <v>153</v>
      </c>
      <c r="G149" s="792">
        <v>39056</v>
      </c>
      <c r="H149" s="8"/>
      <c r="I149" s="926" t="s">
        <v>129</v>
      </c>
      <c r="J149" s="8"/>
      <c r="K149" s="929" t="s">
        <v>154</v>
      </c>
      <c r="L149" s="930"/>
      <c r="M149" s="870" t="s">
        <v>129</v>
      </c>
      <c r="N149" s="933"/>
    </row>
    <row r="150" spans="2:14" x14ac:dyDescent="0.25">
      <c r="B150" s="719"/>
      <c r="C150" s="915"/>
      <c r="D150" s="946"/>
      <c r="E150" s="915"/>
      <c r="F150" s="915"/>
      <c r="G150" s="719"/>
      <c r="H150" s="8"/>
      <c r="I150" s="927"/>
      <c r="J150" s="8"/>
      <c r="K150" s="931"/>
      <c r="L150" s="932"/>
      <c r="M150" s="865"/>
      <c r="N150" s="719"/>
    </row>
    <row r="151" spans="2:14" ht="6.75" customHeight="1" thickBot="1" x14ac:dyDescent="0.3">
      <c r="B151" s="719"/>
      <c r="C151" s="915"/>
      <c r="D151" s="946"/>
      <c r="E151" s="915"/>
      <c r="F151" s="915"/>
      <c r="G151" s="719"/>
      <c r="H151" s="8"/>
      <c r="I151" s="927"/>
      <c r="J151" s="8"/>
      <c r="K151" s="931"/>
      <c r="L151" s="932"/>
      <c r="M151" s="865"/>
      <c r="N151" s="719"/>
    </row>
    <row r="152" spans="2:14" ht="15.75" hidden="1" thickBot="1" x14ac:dyDescent="0.3">
      <c r="B152" s="720"/>
      <c r="C152" s="866"/>
      <c r="D152" s="947"/>
      <c r="E152" s="866"/>
      <c r="F152" s="866"/>
      <c r="G152" s="720"/>
      <c r="H152" s="8"/>
      <c r="I152" s="928"/>
      <c r="J152" s="8"/>
      <c r="K152" s="111"/>
      <c r="L152" s="112"/>
      <c r="M152" s="113"/>
      <c r="N152" s="114"/>
    </row>
    <row r="153" spans="2:14" x14ac:dyDescent="0.25">
      <c r="B153" s="807" t="s">
        <v>325</v>
      </c>
      <c r="C153" s="789" t="s">
        <v>140</v>
      </c>
      <c r="D153" s="934" t="s">
        <v>326</v>
      </c>
      <c r="E153" s="921"/>
      <c r="F153" s="937"/>
      <c r="G153" s="804"/>
      <c r="H153" s="8"/>
      <c r="I153" s="940"/>
      <c r="J153" s="8"/>
      <c r="K153" s="919"/>
      <c r="L153" s="921"/>
      <c r="M153" s="789"/>
      <c r="N153" s="923"/>
    </row>
    <row r="154" spans="2:14" ht="12" customHeight="1" x14ac:dyDescent="0.25">
      <c r="B154" s="810"/>
      <c r="C154" s="810"/>
      <c r="D154" s="935"/>
      <c r="E154" s="810"/>
      <c r="F154" s="938"/>
      <c r="G154" s="810"/>
      <c r="H154" s="8"/>
      <c r="I154" s="941"/>
      <c r="J154" s="8"/>
      <c r="K154" s="920"/>
      <c r="L154" s="922"/>
      <c r="M154" s="800"/>
      <c r="N154" s="924"/>
    </row>
    <row r="155" spans="2:14" ht="3" customHeight="1" x14ac:dyDescent="0.25">
      <c r="B155" s="810"/>
      <c r="C155" s="810"/>
      <c r="D155" s="935"/>
      <c r="E155" s="810"/>
      <c r="F155" s="938"/>
      <c r="G155" s="810"/>
      <c r="H155" s="8"/>
      <c r="I155" s="941"/>
      <c r="J155" s="8"/>
      <c r="K155" s="920"/>
      <c r="L155" s="922"/>
      <c r="M155" s="800"/>
      <c r="N155" s="924"/>
    </row>
    <row r="156" spans="2:14" ht="15.75" hidden="1" customHeight="1" x14ac:dyDescent="0.25">
      <c r="B156" s="790"/>
      <c r="C156" s="790"/>
      <c r="D156" s="936"/>
      <c r="E156" s="790"/>
      <c r="F156" s="939"/>
      <c r="G156" s="790"/>
      <c r="H156" s="8"/>
      <c r="I156" s="942"/>
      <c r="J156" s="8"/>
      <c r="K156" s="119"/>
      <c r="L156" s="120"/>
      <c r="M156" s="800"/>
      <c r="N156" s="924"/>
    </row>
    <row r="157" spans="2:14" ht="1.5" customHeight="1" thickBot="1" x14ac:dyDescent="0.3">
      <c r="B157" s="38"/>
      <c r="C157" s="38"/>
      <c r="D157" s="157"/>
      <c r="E157" s="38"/>
      <c r="F157" s="122"/>
      <c r="G157" s="38"/>
      <c r="H157" s="8"/>
      <c r="I157" s="123"/>
      <c r="J157" s="8"/>
      <c r="K157" s="119"/>
      <c r="L157" s="120"/>
      <c r="M157" s="816"/>
      <c r="N157" s="925"/>
    </row>
  </sheetData>
  <sheetProtection algorithmName="SHA-512" hashValue="Bdm5XRRPj4ggXNb/gaqilodvc8Af85M39wOalD1VvduBdc1ZKahV9AYQTkVvTvB+joOD2t2EoWggYJNlxUpPqA==" saltValue="Til/5cXUloJpzyV7VjBQaA==" spinCount="100000" sheet="1" objects="1" scenarios="1" selectLockedCells="1" selectUnlockedCells="1"/>
  <mergeCells count="479">
    <mergeCell ref="F2:G2"/>
    <mergeCell ref="K2:L2"/>
    <mergeCell ref="B3:B6"/>
    <mergeCell ref="C3:C6"/>
    <mergeCell ref="D3:D6"/>
    <mergeCell ref="E3:E6"/>
    <mergeCell ref="F3:F6"/>
    <mergeCell ref="G3:G6"/>
    <mergeCell ref="I3:I6"/>
    <mergeCell ref="K3:K6"/>
    <mergeCell ref="L3:L6"/>
    <mergeCell ref="M3:M6"/>
    <mergeCell ref="N3:N6"/>
    <mergeCell ref="B7:B9"/>
    <mergeCell ref="C7:C9"/>
    <mergeCell ref="D7:D9"/>
    <mergeCell ref="E7:E9"/>
    <mergeCell ref="F7:F9"/>
    <mergeCell ref="G7:G9"/>
    <mergeCell ref="I7:I9"/>
    <mergeCell ref="B12:B13"/>
    <mergeCell ref="C12:C13"/>
    <mergeCell ref="D12:D13"/>
    <mergeCell ref="E12:E13"/>
    <mergeCell ref="F12:F13"/>
    <mergeCell ref="K7:K9"/>
    <mergeCell ref="L7:L9"/>
    <mergeCell ref="M7:M9"/>
    <mergeCell ref="N7:N9"/>
    <mergeCell ref="B10:B11"/>
    <mergeCell ref="C10:C11"/>
    <mergeCell ref="D10:D11"/>
    <mergeCell ref="E10:E11"/>
    <mergeCell ref="F10:F11"/>
    <mergeCell ref="G10:G11"/>
    <mergeCell ref="G12:G13"/>
    <mergeCell ref="I12:I13"/>
    <mergeCell ref="K12:K13"/>
    <mergeCell ref="L12:L13"/>
    <mergeCell ref="M12:M13"/>
    <mergeCell ref="N12:N13"/>
    <mergeCell ref="I10:I11"/>
    <mergeCell ref="K10:K11"/>
    <mergeCell ref="L10:L11"/>
    <mergeCell ref="M10:M11"/>
    <mergeCell ref="N10:N11"/>
    <mergeCell ref="B18:B19"/>
    <mergeCell ref="C18:C19"/>
    <mergeCell ref="D18:D19"/>
    <mergeCell ref="E18:E19"/>
    <mergeCell ref="F18:F19"/>
    <mergeCell ref="B14:B17"/>
    <mergeCell ref="C14:C17"/>
    <mergeCell ref="D14:D17"/>
    <mergeCell ref="E14:E17"/>
    <mergeCell ref="F14:F17"/>
    <mergeCell ref="G18:G19"/>
    <mergeCell ref="I18:I19"/>
    <mergeCell ref="K18:K19"/>
    <mergeCell ref="L18:L19"/>
    <mergeCell ref="M18:M19"/>
    <mergeCell ref="N18:N19"/>
    <mergeCell ref="I14:I17"/>
    <mergeCell ref="K14:K17"/>
    <mergeCell ref="L14:L17"/>
    <mergeCell ref="M14:M17"/>
    <mergeCell ref="N14:N17"/>
    <mergeCell ref="G14:G17"/>
    <mergeCell ref="I20:I22"/>
    <mergeCell ref="K20:K21"/>
    <mergeCell ref="L20:L21"/>
    <mergeCell ref="M20:M21"/>
    <mergeCell ref="N20:N21"/>
    <mergeCell ref="K23:L23"/>
    <mergeCell ref="B20:B22"/>
    <mergeCell ref="C20:C22"/>
    <mergeCell ref="D20:D22"/>
    <mergeCell ref="E20:E22"/>
    <mergeCell ref="F20:F22"/>
    <mergeCell ref="G20:G22"/>
    <mergeCell ref="B29:B30"/>
    <mergeCell ref="C29:C30"/>
    <mergeCell ref="D29:D30"/>
    <mergeCell ref="E29:E30"/>
    <mergeCell ref="F29:F30"/>
    <mergeCell ref="B25:B28"/>
    <mergeCell ref="C25:C28"/>
    <mergeCell ref="D25:D28"/>
    <mergeCell ref="E25:E28"/>
    <mergeCell ref="F25:F28"/>
    <mergeCell ref="G29:G30"/>
    <mergeCell ref="I29:I30"/>
    <mergeCell ref="K29:K30"/>
    <mergeCell ref="L29:L30"/>
    <mergeCell ref="M29:M30"/>
    <mergeCell ref="N29:N30"/>
    <mergeCell ref="I25:I28"/>
    <mergeCell ref="K25:K28"/>
    <mergeCell ref="L25:L28"/>
    <mergeCell ref="M25:M28"/>
    <mergeCell ref="N25:N28"/>
    <mergeCell ref="G25:G28"/>
    <mergeCell ref="B34:B35"/>
    <mergeCell ref="C34:C35"/>
    <mergeCell ref="D34:D35"/>
    <mergeCell ref="E34:E35"/>
    <mergeCell ref="F34:F35"/>
    <mergeCell ref="B31:B33"/>
    <mergeCell ref="C31:C33"/>
    <mergeCell ref="D31:D33"/>
    <mergeCell ref="E31:E33"/>
    <mergeCell ref="F31:F33"/>
    <mergeCell ref="G34:G35"/>
    <mergeCell ref="I34:I35"/>
    <mergeCell ref="K34:K35"/>
    <mergeCell ref="L34:L35"/>
    <mergeCell ref="M34:M35"/>
    <mergeCell ref="N34:N35"/>
    <mergeCell ref="I31:I33"/>
    <mergeCell ref="K31:K33"/>
    <mergeCell ref="L31:L33"/>
    <mergeCell ref="M31:M33"/>
    <mergeCell ref="N31:N33"/>
    <mergeCell ref="G31:G33"/>
    <mergeCell ref="B41:B42"/>
    <mergeCell ref="C41:C42"/>
    <mergeCell ref="D41:D42"/>
    <mergeCell ref="E41:E42"/>
    <mergeCell ref="F41:F42"/>
    <mergeCell ref="B37:B40"/>
    <mergeCell ref="C37:C40"/>
    <mergeCell ref="D37:D40"/>
    <mergeCell ref="E37:E40"/>
    <mergeCell ref="F37:F40"/>
    <mergeCell ref="G41:G42"/>
    <mergeCell ref="I41:I42"/>
    <mergeCell ref="K41:K42"/>
    <mergeCell ref="L41:L42"/>
    <mergeCell ref="M41:M42"/>
    <mergeCell ref="N41:N42"/>
    <mergeCell ref="I37:I40"/>
    <mergeCell ref="K37:K40"/>
    <mergeCell ref="L37:L40"/>
    <mergeCell ref="M37:M40"/>
    <mergeCell ref="N37:N40"/>
    <mergeCell ref="G37:G40"/>
    <mergeCell ref="B46:B47"/>
    <mergeCell ref="C46:C47"/>
    <mergeCell ref="D46:D47"/>
    <mergeCell ref="E46:E47"/>
    <mergeCell ref="F46:F47"/>
    <mergeCell ref="B43:B45"/>
    <mergeCell ref="C43:C45"/>
    <mergeCell ref="D43:D45"/>
    <mergeCell ref="E43:E45"/>
    <mergeCell ref="F43:F45"/>
    <mergeCell ref="G46:G47"/>
    <mergeCell ref="I46:I47"/>
    <mergeCell ref="K46:K47"/>
    <mergeCell ref="L46:L47"/>
    <mergeCell ref="M46:M47"/>
    <mergeCell ref="N46:N47"/>
    <mergeCell ref="I43:I45"/>
    <mergeCell ref="K43:K45"/>
    <mergeCell ref="L43:L45"/>
    <mergeCell ref="M43:M45"/>
    <mergeCell ref="N43:N45"/>
    <mergeCell ref="G43:G45"/>
    <mergeCell ref="I48:I54"/>
    <mergeCell ref="K48:K54"/>
    <mergeCell ref="L48:L54"/>
    <mergeCell ref="B55:B58"/>
    <mergeCell ref="C55:C58"/>
    <mergeCell ref="D55:D58"/>
    <mergeCell ref="E55:E58"/>
    <mergeCell ref="F55:F58"/>
    <mergeCell ref="G55:G58"/>
    <mergeCell ref="I55:I58"/>
    <mergeCell ref="B48:B54"/>
    <mergeCell ref="C48:C54"/>
    <mergeCell ref="D48:D54"/>
    <mergeCell ref="E48:E54"/>
    <mergeCell ref="F48:F54"/>
    <mergeCell ref="G48:G54"/>
    <mergeCell ref="N59:N61"/>
    <mergeCell ref="B63:B66"/>
    <mergeCell ref="C63:C66"/>
    <mergeCell ref="D63:D66"/>
    <mergeCell ref="E63:E66"/>
    <mergeCell ref="F63:F66"/>
    <mergeCell ref="K55:K58"/>
    <mergeCell ref="L55:L58"/>
    <mergeCell ref="M55:M58"/>
    <mergeCell ref="N55:N58"/>
    <mergeCell ref="B59:B62"/>
    <mergeCell ref="C59:C62"/>
    <mergeCell ref="D59:D62"/>
    <mergeCell ref="E59:E62"/>
    <mergeCell ref="F59:F62"/>
    <mergeCell ref="G59:G62"/>
    <mergeCell ref="B67:B69"/>
    <mergeCell ref="C67:C69"/>
    <mergeCell ref="D67:D69"/>
    <mergeCell ref="E67:E69"/>
    <mergeCell ref="F67:F69"/>
    <mergeCell ref="I59:I62"/>
    <mergeCell ref="K59:K61"/>
    <mergeCell ref="L59:L61"/>
    <mergeCell ref="M59:M61"/>
    <mergeCell ref="G67:G69"/>
    <mergeCell ref="I67:I69"/>
    <mergeCell ref="K67:K69"/>
    <mergeCell ref="L67:L69"/>
    <mergeCell ref="M67:M69"/>
    <mergeCell ref="N67:N69"/>
    <mergeCell ref="G63:G66"/>
    <mergeCell ref="I63:I66"/>
    <mergeCell ref="K63:K65"/>
    <mergeCell ref="L63:L65"/>
    <mergeCell ref="M63:M66"/>
    <mergeCell ref="B74:B77"/>
    <mergeCell ref="C74:C77"/>
    <mergeCell ref="D74:D77"/>
    <mergeCell ref="E74:E77"/>
    <mergeCell ref="F74:F77"/>
    <mergeCell ref="B70:B73"/>
    <mergeCell ref="C70:C73"/>
    <mergeCell ref="D70:D73"/>
    <mergeCell ref="E70:E73"/>
    <mergeCell ref="F70:F73"/>
    <mergeCell ref="G74:G77"/>
    <mergeCell ref="I74:I77"/>
    <mergeCell ref="K74:K76"/>
    <mergeCell ref="L74:L75"/>
    <mergeCell ref="M74:M76"/>
    <mergeCell ref="N74:N76"/>
    <mergeCell ref="I70:I73"/>
    <mergeCell ref="K70:K71"/>
    <mergeCell ref="L70:L71"/>
    <mergeCell ref="M70:M71"/>
    <mergeCell ref="N70:N71"/>
    <mergeCell ref="G70:G73"/>
    <mergeCell ref="B83:B86"/>
    <mergeCell ref="C83:C86"/>
    <mergeCell ref="D83:D86"/>
    <mergeCell ref="E83:E86"/>
    <mergeCell ref="F83:F86"/>
    <mergeCell ref="B78:B81"/>
    <mergeCell ref="C78:C81"/>
    <mergeCell ref="D78:D81"/>
    <mergeCell ref="E78:E81"/>
    <mergeCell ref="F78:F81"/>
    <mergeCell ref="G83:G86"/>
    <mergeCell ref="I83:I86"/>
    <mergeCell ref="K83:K86"/>
    <mergeCell ref="L83:L86"/>
    <mergeCell ref="M83:M86"/>
    <mergeCell ref="N83:N86"/>
    <mergeCell ref="I78:I81"/>
    <mergeCell ref="K78:K80"/>
    <mergeCell ref="L78:L80"/>
    <mergeCell ref="M78:M82"/>
    <mergeCell ref="N78:N82"/>
    <mergeCell ref="G78:G81"/>
    <mergeCell ref="B90:B91"/>
    <mergeCell ref="C90:C91"/>
    <mergeCell ref="D90:D91"/>
    <mergeCell ref="E90:E91"/>
    <mergeCell ref="F90:F91"/>
    <mergeCell ref="B87:B89"/>
    <mergeCell ref="C87:C89"/>
    <mergeCell ref="D87:D89"/>
    <mergeCell ref="E87:E89"/>
    <mergeCell ref="F87:F89"/>
    <mergeCell ref="G90:G91"/>
    <mergeCell ref="I90:I91"/>
    <mergeCell ref="K90:K91"/>
    <mergeCell ref="L90:L91"/>
    <mergeCell ref="M90:M91"/>
    <mergeCell ref="N90:N91"/>
    <mergeCell ref="I87:I89"/>
    <mergeCell ref="K87:K89"/>
    <mergeCell ref="L87:L89"/>
    <mergeCell ref="M87:M89"/>
    <mergeCell ref="N87:N89"/>
    <mergeCell ref="G87:G89"/>
    <mergeCell ref="B94:B97"/>
    <mergeCell ref="C94:C97"/>
    <mergeCell ref="D94:D97"/>
    <mergeCell ref="E94:E97"/>
    <mergeCell ref="F94:F97"/>
    <mergeCell ref="B92:B93"/>
    <mergeCell ref="C92:C93"/>
    <mergeCell ref="D92:D93"/>
    <mergeCell ref="E92:E93"/>
    <mergeCell ref="F92:F93"/>
    <mergeCell ref="G94:G97"/>
    <mergeCell ref="I94:I97"/>
    <mergeCell ref="K94:K97"/>
    <mergeCell ref="L94:L97"/>
    <mergeCell ref="M94:M97"/>
    <mergeCell ref="N94:N97"/>
    <mergeCell ref="I92:I93"/>
    <mergeCell ref="K92:K93"/>
    <mergeCell ref="L92:L93"/>
    <mergeCell ref="M92:M93"/>
    <mergeCell ref="N92:N93"/>
    <mergeCell ref="G92:G93"/>
    <mergeCell ref="B105:B108"/>
    <mergeCell ref="C105:C108"/>
    <mergeCell ref="D105:D108"/>
    <mergeCell ref="E105:E108"/>
    <mergeCell ref="F105:F108"/>
    <mergeCell ref="I98:I99"/>
    <mergeCell ref="K98:L99"/>
    <mergeCell ref="M98:M99"/>
    <mergeCell ref="N98:N99"/>
    <mergeCell ref="B100:B102"/>
    <mergeCell ref="C100:C102"/>
    <mergeCell ref="D100:D102"/>
    <mergeCell ref="E100:E102"/>
    <mergeCell ref="F100:F102"/>
    <mergeCell ref="G100:G102"/>
    <mergeCell ref="B98:B99"/>
    <mergeCell ref="C98:C99"/>
    <mergeCell ref="D98:D99"/>
    <mergeCell ref="E98:E99"/>
    <mergeCell ref="F98:F99"/>
    <mergeCell ref="G98:G99"/>
    <mergeCell ref="G105:G108"/>
    <mergeCell ref="I105:I108"/>
    <mergeCell ref="K105:K108"/>
    <mergeCell ref="L105:L108"/>
    <mergeCell ref="M105:M108"/>
    <mergeCell ref="N105:N108"/>
    <mergeCell ref="I100:I102"/>
    <mergeCell ref="K100:K102"/>
    <mergeCell ref="L100:L102"/>
    <mergeCell ref="M100:M102"/>
    <mergeCell ref="N100:N102"/>
    <mergeCell ref="B111:B113"/>
    <mergeCell ref="C111:C113"/>
    <mergeCell ref="D111:D113"/>
    <mergeCell ref="E111:E113"/>
    <mergeCell ref="F111:F113"/>
    <mergeCell ref="B109:B110"/>
    <mergeCell ref="C109:C110"/>
    <mergeCell ref="D109:D110"/>
    <mergeCell ref="E109:E110"/>
    <mergeCell ref="F109:F110"/>
    <mergeCell ref="G111:G113"/>
    <mergeCell ref="I111:I113"/>
    <mergeCell ref="K111:K113"/>
    <mergeCell ref="L111:L113"/>
    <mergeCell ref="M111:M113"/>
    <mergeCell ref="N111:N113"/>
    <mergeCell ref="I109:I110"/>
    <mergeCell ref="K109:K110"/>
    <mergeCell ref="L109:L110"/>
    <mergeCell ref="M109:M110"/>
    <mergeCell ref="N109:N110"/>
    <mergeCell ref="G109:G110"/>
    <mergeCell ref="B120:B121"/>
    <mergeCell ref="C120:C121"/>
    <mergeCell ref="D120:D121"/>
    <mergeCell ref="E120:E121"/>
    <mergeCell ref="F120:F121"/>
    <mergeCell ref="B116:B119"/>
    <mergeCell ref="C116:C119"/>
    <mergeCell ref="D116:D119"/>
    <mergeCell ref="E116:E119"/>
    <mergeCell ref="F116:F119"/>
    <mergeCell ref="G120:G121"/>
    <mergeCell ref="I120:I121"/>
    <mergeCell ref="K120:K121"/>
    <mergeCell ref="L120:L121"/>
    <mergeCell ref="M120:M121"/>
    <mergeCell ref="N120:N121"/>
    <mergeCell ref="I116:I119"/>
    <mergeCell ref="K116:K119"/>
    <mergeCell ref="L116:L119"/>
    <mergeCell ref="M116:M119"/>
    <mergeCell ref="N116:N119"/>
    <mergeCell ref="G116:G119"/>
    <mergeCell ref="I122:I124"/>
    <mergeCell ref="K122:K124"/>
    <mergeCell ref="L122:L124"/>
    <mergeCell ref="M122:M124"/>
    <mergeCell ref="N122:N124"/>
    <mergeCell ref="G122:G124"/>
    <mergeCell ref="B125:B126"/>
    <mergeCell ref="C125:C126"/>
    <mergeCell ref="D125:D126"/>
    <mergeCell ref="E125:E126"/>
    <mergeCell ref="F125:F126"/>
    <mergeCell ref="B122:B124"/>
    <mergeCell ref="C122:C124"/>
    <mergeCell ref="D122:D124"/>
    <mergeCell ref="E122:E124"/>
    <mergeCell ref="F122:F124"/>
    <mergeCell ref="B132:B135"/>
    <mergeCell ref="C132:C135"/>
    <mergeCell ref="D132:D135"/>
    <mergeCell ref="E132:E135"/>
    <mergeCell ref="F132:F135"/>
    <mergeCell ref="G125:G126"/>
    <mergeCell ref="I125:I126"/>
    <mergeCell ref="M125:M126"/>
    <mergeCell ref="N125:N126"/>
    <mergeCell ref="B128:B131"/>
    <mergeCell ref="C128:C131"/>
    <mergeCell ref="D128:D131"/>
    <mergeCell ref="E128:E131"/>
    <mergeCell ref="F128:F131"/>
    <mergeCell ref="G128:G131"/>
    <mergeCell ref="G132:G135"/>
    <mergeCell ref="I132:I135"/>
    <mergeCell ref="K132:K134"/>
    <mergeCell ref="L132:L134"/>
    <mergeCell ref="M132:M134"/>
    <mergeCell ref="N132:N134"/>
    <mergeCell ref="I128:I131"/>
    <mergeCell ref="K128:K131"/>
    <mergeCell ref="L128:L131"/>
    <mergeCell ref="M128:M131"/>
    <mergeCell ref="N128:N131"/>
    <mergeCell ref="B140:B142"/>
    <mergeCell ref="C140:C142"/>
    <mergeCell ref="D140:D142"/>
    <mergeCell ref="E140:E142"/>
    <mergeCell ref="F140:F142"/>
    <mergeCell ref="B136:B139"/>
    <mergeCell ref="C136:C139"/>
    <mergeCell ref="D136:D139"/>
    <mergeCell ref="E136:E139"/>
    <mergeCell ref="F136:F139"/>
    <mergeCell ref="G140:G142"/>
    <mergeCell ref="I140:I142"/>
    <mergeCell ref="K140:K142"/>
    <mergeCell ref="L140:L142"/>
    <mergeCell ref="M140:M142"/>
    <mergeCell ref="N140:N142"/>
    <mergeCell ref="I136:I139"/>
    <mergeCell ref="K136:K138"/>
    <mergeCell ref="L136:L138"/>
    <mergeCell ref="M136:M138"/>
    <mergeCell ref="N136:N138"/>
    <mergeCell ref="G136:G139"/>
    <mergeCell ref="I143:I146"/>
    <mergeCell ref="B147:B148"/>
    <mergeCell ref="C147:C148"/>
    <mergeCell ref="D147:D148"/>
    <mergeCell ref="B149:B152"/>
    <mergeCell ref="C149:C152"/>
    <mergeCell ref="D149:D152"/>
    <mergeCell ref="E149:E152"/>
    <mergeCell ref="F149:F152"/>
    <mergeCell ref="G149:G152"/>
    <mergeCell ref="B143:B146"/>
    <mergeCell ref="C143:C146"/>
    <mergeCell ref="D143:D146"/>
    <mergeCell ref="E143:E146"/>
    <mergeCell ref="F143:F146"/>
    <mergeCell ref="G143:G146"/>
    <mergeCell ref="K153:K155"/>
    <mergeCell ref="L153:L155"/>
    <mergeCell ref="M153:M157"/>
    <mergeCell ref="N153:N157"/>
    <mergeCell ref="I149:I152"/>
    <mergeCell ref="K149:L151"/>
    <mergeCell ref="M149:M151"/>
    <mergeCell ref="N149:N151"/>
    <mergeCell ref="B153:B156"/>
    <mergeCell ref="C153:C156"/>
    <mergeCell ref="D153:D156"/>
    <mergeCell ref="E153:E156"/>
    <mergeCell ref="F153:F156"/>
    <mergeCell ref="G153:G156"/>
    <mergeCell ref="I153:I156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79"/>
  <sheetViews>
    <sheetView topLeftCell="A44" workbookViewId="0">
      <selection activeCell="L684" sqref="L684"/>
    </sheetView>
  </sheetViews>
  <sheetFormatPr defaultRowHeight="15" x14ac:dyDescent="0.25"/>
  <cols>
    <col min="1" max="1" width="2.42578125" customWidth="1"/>
    <col min="2" max="2" width="14.42578125" customWidth="1"/>
    <col min="3" max="3" width="14.5703125" customWidth="1"/>
    <col min="4" max="4" width="30.5703125" customWidth="1"/>
    <col min="5" max="5" width="20.5703125" customWidth="1"/>
    <col min="6" max="6" width="8.140625" customWidth="1"/>
    <col min="8" max="8" width="1" customWidth="1"/>
    <col min="9" max="9" width="39.85546875" customWidth="1"/>
    <col min="10" max="10" width="1.28515625" customWidth="1"/>
    <col min="11" max="11" width="9.42578125" customWidth="1"/>
    <col min="12" max="12" width="11.5703125" customWidth="1"/>
    <col min="13" max="13" width="36" customWidth="1"/>
    <col min="14" max="14" width="24.42578125" customWidth="1"/>
  </cols>
  <sheetData>
    <row r="1" spans="2:18" x14ac:dyDescent="0.25">
      <c r="B1" s="1" t="s">
        <v>439</v>
      </c>
      <c r="C1" s="1"/>
    </row>
    <row r="2" spans="2:18" ht="15" customHeight="1" x14ac:dyDescent="0.25">
      <c r="B2" s="6" t="s">
        <v>3</v>
      </c>
      <c r="C2" s="6" t="s">
        <v>0</v>
      </c>
      <c r="D2" s="6" t="s">
        <v>1</v>
      </c>
      <c r="E2" s="49" t="s">
        <v>2</v>
      </c>
      <c r="F2" s="728" t="s">
        <v>4</v>
      </c>
      <c r="G2" s="729"/>
      <c r="H2" s="4"/>
      <c r="I2" s="49" t="s">
        <v>8</v>
      </c>
      <c r="J2" s="4"/>
      <c r="K2" s="730" t="s">
        <v>7</v>
      </c>
      <c r="L2" s="731"/>
      <c r="M2" s="49" t="s">
        <v>9</v>
      </c>
      <c r="N2" s="49" t="s">
        <v>64</v>
      </c>
      <c r="O2" s="1"/>
      <c r="P2" s="1"/>
      <c r="Q2" s="1"/>
      <c r="R2" s="1"/>
    </row>
    <row r="3" spans="2:18" ht="16.5" customHeight="1" x14ac:dyDescent="0.25">
      <c r="B3" s="724" t="s">
        <v>440</v>
      </c>
      <c r="C3" s="838" t="s">
        <v>20</v>
      </c>
      <c r="D3" s="971" t="s">
        <v>441</v>
      </c>
      <c r="E3" s="842">
        <v>38213</v>
      </c>
      <c r="F3" s="842" t="s">
        <v>412</v>
      </c>
      <c r="G3" s="843">
        <v>38238</v>
      </c>
      <c r="H3" s="5"/>
      <c r="I3" s="918" t="s">
        <v>442</v>
      </c>
      <c r="J3" s="5"/>
      <c r="K3" s="838" t="s">
        <v>443</v>
      </c>
      <c r="L3" s="842">
        <v>38254</v>
      </c>
      <c r="M3" s="841" t="s">
        <v>444</v>
      </c>
      <c r="N3" s="972" t="s">
        <v>445</v>
      </c>
    </row>
    <row r="4" spans="2:18" ht="11.25" customHeight="1" x14ac:dyDescent="0.25">
      <c r="B4" s="717"/>
      <c r="C4" s="795"/>
      <c r="D4" s="798"/>
      <c r="E4" s="793"/>
      <c r="F4" s="793"/>
      <c r="G4" s="831"/>
      <c r="H4" s="23"/>
      <c r="I4" s="943"/>
      <c r="J4" s="23"/>
      <c r="K4" s="715"/>
      <c r="L4" s="715"/>
      <c r="M4" s="715"/>
      <c r="N4" s="970"/>
    </row>
    <row r="5" spans="2:18" ht="5.25" customHeight="1" x14ac:dyDescent="0.25">
      <c r="B5" s="717"/>
      <c r="C5" s="795"/>
      <c r="D5" s="798"/>
      <c r="E5" s="793"/>
      <c r="F5" s="793"/>
      <c r="G5" s="831"/>
      <c r="H5" s="23"/>
      <c r="I5" s="904"/>
      <c r="J5" s="23"/>
      <c r="K5" s="715"/>
      <c r="L5" s="715"/>
      <c r="M5" s="715"/>
      <c r="N5" s="715"/>
    </row>
    <row r="6" spans="2:18" ht="20.25" customHeight="1" thickBot="1" x14ac:dyDescent="0.3">
      <c r="B6" s="709"/>
      <c r="C6" s="859"/>
      <c r="D6" s="720"/>
      <c r="E6" s="859"/>
      <c r="F6" s="720"/>
      <c r="G6" s="832"/>
      <c r="H6" s="9"/>
      <c r="I6" s="898"/>
      <c r="J6" s="9"/>
      <c r="K6" s="709"/>
      <c r="L6" s="709"/>
      <c r="M6" s="709"/>
      <c r="N6" s="709"/>
    </row>
    <row r="7" spans="2:18" x14ac:dyDescent="0.25">
      <c r="B7" s="710" t="s">
        <v>446</v>
      </c>
      <c r="C7" s="718" t="s">
        <v>20</v>
      </c>
      <c r="D7" s="983" t="s">
        <v>304</v>
      </c>
      <c r="E7" s="801">
        <v>38213</v>
      </c>
      <c r="F7" s="710" t="s">
        <v>412</v>
      </c>
      <c r="G7" s="708">
        <v>38238</v>
      </c>
      <c r="H7" s="5"/>
      <c r="I7" s="881" t="s">
        <v>447</v>
      </c>
      <c r="J7" s="5"/>
      <c r="K7" s="710" t="s">
        <v>119</v>
      </c>
      <c r="L7" s="708">
        <v>38254</v>
      </c>
      <c r="M7" s="713" t="s">
        <v>448</v>
      </c>
      <c r="N7" s="978" t="s">
        <v>315</v>
      </c>
    </row>
    <row r="8" spans="2:18" x14ac:dyDescent="0.25">
      <c r="B8" s="715"/>
      <c r="C8" s="719"/>
      <c r="D8" s="715"/>
      <c r="E8" s="863"/>
      <c r="F8" s="715"/>
      <c r="G8" s="737"/>
      <c r="H8" s="5"/>
      <c r="I8" s="904"/>
      <c r="J8" s="23"/>
      <c r="K8" s="715"/>
      <c r="L8" s="715"/>
      <c r="M8" s="715"/>
      <c r="N8" s="998"/>
    </row>
    <row r="9" spans="2:18" ht="16.5" customHeight="1" thickBot="1" x14ac:dyDescent="0.3">
      <c r="B9" s="715"/>
      <c r="C9" s="719"/>
      <c r="D9" s="715"/>
      <c r="E9" s="863"/>
      <c r="F9" s="715"/>
      <c r="G9" s="829"/>
      <c r="H9" s="5"/>
      <c r="I9" s="898"/>
      <c r="J9" s="23"/>
      <c r="K9" s="715"/>
      <c r="L9" s="715"/>
      <c r="M9" s="715"/>
      <c r="N9" s="998"/>
    </row>
    <row r="10" spans="2:18" x14ac:dyDescent="0.25">
      <c r="B10" s="710" t="s">
        <v>449</v>
      </c>
      <c r="C10" s="789" t="s">
        <v>122</v>
      </c>
      <c r="D10" s="983" t="s">
        <v>306</v>
      </c>
      <c r="E10" s="825">
        <v>38213</v>
      </c>
      <c r="F10" s="718" t="s">
        <v>412</v>
      </c>
      <c r="G10" s="792">
        <v>38238</v>
      </c>
      <c r="H10" s="8"/>
      <c r="I10" s="872" t="s">
        <v>450</v>
      </c>
      <c r="J10" s="8"/>
      <c r="K10" s="718" t="s">
        <v>126</v>
      </c>
      <c r="L10" s="792">
        <v>38254</v>
      </c>
      <c r="M10" s="797" t="s">
        <v>83</v>
      </c>
      <c r="N10" s="978"/>
    </row>
    <row r="11" spans="2:18" ht="27.75" customHeight="1" thickBot="1" x14ac:dyDescent="0.3">
      <c r="B11" s="715"/>
      <c r="C11" s="816"/>
      <c r="D11" s="721"/>
      <c r="E11" s="719"/>
      <c r="F11" s="719"/>
      <c r="G11" s="833"/>
      <c r="H11" s="8"/>
      <c r="I11" s="884"/>
      <c r="J11" s="8"/>
      <c r="K11" s="949"/>
      <c r="L11" s="949"/>
      <c r="M11" s="995"/>
      <c r="N11" s="1010"/>
    </row>
    <row r="12" spans="2:18" ht="63.75" customHeight="1" x14ac:dyDescent="0.25">
      <c r="B12" s="710" t="s">
        <v>451</v>
      </c>
      <c r="C12" s="797" t="s">
        <v>20</v>
      </c>
      <c r="D12" s="945" t="s">
        <v>302</v>
      </c>
      <c r="E12" s="848">
        <v>38213</v>
      </c>
      <c r="F12" s="851" t="s">
        <v>412</v>
      </c>
      <c r="G12" s="848">
        <v>38238</v>
      </c>
      <c r="H12" s="69"/>
      <c r="I12" s="872" t="s">
        <v>452</v>
      </c>
      <c r="J12" s="8"/>
      <c r="K12" s="875" t="s">
        <v>218</v>
      </c>
      <c r="L12" s="792">
        <v>38254</v>
      </c>
      <c r="M12" s="875" t="s">
        <v>453</v>
      </c>
      <c r="N12" s="933" t="s">
        <v>454</v>
      </c>
    </row>
    <row r="13" spans="2:18" ht="3" customHeight="1" thickBot="1" x14ac:dyDescent="0.3">
      <c r="B13" s="734"/>
      <c r="C13" s="818"/>
      <c r="D13" s="818"/>
      <c r="E13" s="862"/>
      <c r="F13" s="873"/>
      <c r="G13" s="862"/>
      <c r="H13" s="71"/>
      <c r="I13" s="898"/>
      <c r="J13" s="18"/>
      <c r="K13" s="828"/>
      <c r="L13" s="949"/>
      <c r="M13" s="828"/>
      <c r="N13" s="993"/>
    </row>
    <row r="14" spans="2:18" x14ac:dyDescent="0.25">
      <c r="B14" s="713" t="s">
        <v>455</v>
      </c>
      <c r="C14" s="789" t="s">
        <v>122</v>
      </c>
      <c r="D14" s="945" t="s">
        <v>456</v>
      </c>
      <c r="E14" s="848">
        <v>38213</v>
      </c>
      <c r="F14" s="718" t="s">
        <v>412</v>
      </c>
      <c r="G14" s="792">
        <v>38238</v>
      </c>
      <c r="H14" s="8"/>
      <c r="I14" s="926" t="s">
        <v>125</v>
      </c>
      <c r="J14" s="8"/>
      <c r="K14" s="797" t="s">
        <v>231</v>
      </c>
      <c r="L14" s="792">
        <v>38254</v>
      </c>
      <c r="M14" s="797" t="s">
        <v>83</v>
      </c>
      <c r="N14" s="990"/>
    </row>
    <row r="15" spans="2:18" x14ac:dyDescent="0.25">
      <c r="B15" s="715"/>
      <c r="C15" s="810"/>
      <c r="D15" s="798"/>
      <c r="E15" s="715"/>
      <c r="F15" s="863"/>
      <c r="G15" s="715"/>
      <c r="H15" s="8"/>
      <c r="I15" s="927"/>
      <c r="J15" s="8"/>
      <c r="K15" s="715"/>
      <c r="L15" s="827"/>
      <c r="M15" s="904"/>
      <c r="N15" s="991"/>
    </row>
    <row r="16" spans="2:18" ht="3.75" customHeight="1" x14ac:dyDescent="0.25">
      <c r="B16" s="715"/>
      <c r="C16" s="810"/>
      <c r="D16" s="798"/>
      <c r="E16" s="715"/>
      <c r="F16" s="863"/>
      <c r="G16" s="715"/>
      <c r="H16" s="8"/>
      <c r="I16" s="927"/>
      <c r="J16" s="8"/>
      <c r="K16" s="715"/>
      <c r="L16" s="827"/>
      <c r="M16" s="904"/>
      <c r="N16" s="991"/>
    </row>
    <row r="17" spans="2:14" ht="6" customHeight="1" thickBot="1" x14ac:dyDescent="0.3">
      <c r="B17" s="709"/>
      <c r="C17" s="790"/>
      <c r="D17" s="818"/>
      <c r="E17" s="709"/>
      <c r="F17" s="897"/>
      <c r="G17" s="709"/>
      <c r="H17" s="8"/>
      <c r="I17" s="928"/>
      <c r="J17" s="8"/>
      <c r="K17" s="709"/>
      <c r="L17" s="828"/>
      <c r="M17" s="898"/>
      <c r="N17" s="992"/>
    </row>
    <row r="18" spans="2:14" x14ac:dyDescent="0.25">
      <c r="B18" s="838" t="s">
        <v>457</v>
      </c>
      <c r="C18" s="838" t="s">
        <v>20</v>
      </c>
      <c r="D18" s="971" t="s">
        <v>458</v>
      </c>
      <c r="E18" s="842">
        <v>38213</v>
      </c>
      <c r="F18" s="842" t="s">
        <v>412</v>
      </c>
      <c r="G18" s="843">
        <v>38238</v>
      </c>
      <c r="H18" s="5"/>
      <c r="I18" s="918" t="s">
        <v>459</v>
      </c>
      <c r="J18" s="5"/>
      <c r="K18" s="838" t="s">
        <v>223</v>
      </c>
      <c r="L18" s="792">
        <v>38254</v>
      </c>
      <c r="M18" s="838" t="s">
        <v>460</v>
      </c>
      <c r="N18" s="972" t="s">
        <v>315</v>
      </c>
    </row>
    <row r="19" spans="2:14" ht="45.75" customHeight="1" thickBot="1" x14ac:dyDescent="0.3">
      <c r="B19" s="795"/>
      <c r="C19" s="795"/>
      <c r="D19" s="798"/>
      <c r="E19" s="793"/>
      <c r="F19" s="793"/>
      <c r="G19" s="831"/>
      <c r="H19" s="23"/>
      <c r="I19" s="943"/>
      <c r="J19" s="23"/>
      <c r="K19" s="719"/>
      <c r="L19" s="949"/>
      <c r="M19" s="949"/>
      <c r="N19" s="988"/>
    </row>
    <row r="20" spans="2:14" x14ac:dyDescent="0.25">
      <c r="B20" s="710" t="s">
        <v>461</v>
      </c>
      <c r="C20" s="789" t="s">
        <v>122</v>
      </c>
      <c r="D20" s="983" t="s">
        <v>462</v>
      </c>
      <c r="E20" s="801">
        <v>38213</v>
      </c>
      <c r="F20" s="710" t="s">
        <v>412</v>
      </c>
      <c r="G20" s="708">
        <v>38233</v>
      </c>
      <c r="H20" s="5"/>
      <c r="I20" s="926" t="s">
        <v>463</v>
      </c>
      <c r="J20" s="5"/>
      <c r="K20" s="718" t="s">
        <v>464</v>
      </c>
      <c r="L20" s="708">
        <v>38254</v>
      </c>
      <c r="M20" s="713"/>
      <c r="N20" s="978" t="s">
        <v>465</v>
      </c>
    </row>
    <row r="21" spans="2:14" ht="10.5" customHeight="1" x14ac:dyDescent="0.25">
      <c r="B21" s="715"/>
      <c r="C21" s="810"/>
      <c r="D21" s="715"/>
      <c r="E21" s="863"/>
      <c r="F21" s="715"/>
      <c r="G21" s="737"/>
      <c r="H21" s="5"/>
      <c r="I21" s="927"/>
      <c r="J21" s="23"/>
      <c r="K21" s="854"/>
      <c r="L21" s="1005"/>
      <c r="M21" s="1006"/>
      <c r="N21" s="1007"/>
    </row>
    <row r="22" spans="2:14" ht="25.5" customHeight="1" thickBot="1" x14ac:dyDescent="0.3">
      <c r="B22" s="715"/>
      <c r="C22" s="810"/>
      <c r="D22" s="715"/>
      <c r="E22" s="863"/>
      <c r="F22" s="715"/>
      <c r="G22" s="829"/>
      <c r="H22" s="5"/>
      <c r="I22" s="928"/>
      <c r="J22" s="23"/>
      <c r="K22" s="72">
        <v>12.1</v>
      </c>
      <c r="L22" s="73">
        <v>38282</v>
      </c>
      <c r="M22" s="42" t="s">
        <v>83</v>
      </c>
      <c r="N22" s="74"/>
    </row>
    <row r="23" spans="2:14" ht="43.5" customHeight="1" thickBot="1" x14ac:dyDescent="0.3">
      <c r="B23" s="75" t="s">
        <v>466</v>
      </c>
      <c r="C23" s="142" t="s">
        <v>122</v>
      </c>
      <c r="D23" s="945" t="s">
        <v>467</v>
      </c>
      <c r="E23" s="78" t="s">
        <v>468</v>
      </c>
      <c r="F23" s="43" t="s">
        <v>153</v>
      </c>
      <c r="G23" s="79">
        <v>38454</v>
      </c>
      <c r="H23" s="8"/>
      <c r="I23" s="80" t="s">
        <v>125</v>
      </c>
      <c r="J23" s="8"/>
      <c r="K23" s="124"/>
      <c r="L23" s="79"/>
      <c r="M23" s="81"/>
      <c r="N23" s="82" t="s">
        <v>469</v>
      </c>
    </row>
    <row r="24" spans="2:14" ht="54" customHeight="1" thickBot="1" x14ac:dyDescent="0.3">
      <c r="B24" s="75" t="s">
        <v>470</v>
      </c>
      <c r="C24" s="43" t="s">
        <v>20</v>
      </c>
      <c r="D24" s="714"/>
      <c r="E24" s="78" t="s">
        <v>471</v>
      </c>
      <c r="F24" s="43" t="s">
        <v>153</v>
      </c>
      <c r="G24" s="151">
        <v>38454</v>
      </c>
      <c r="H24" s="8"/>
      <c r="I24" s="87" t="s">
        <v>472</v>
      </c>
      <c r="J24" s="8"/>
      <c r="K24" s="43" t="s">
        <v>137</v>
      </c>
      <c r="L24" s="151">
        <v>38471</v>
      </c>
      <c r="M24" s="75" t="s">
        <v>120</v>
      </c>
      <c r="N24" s="169" t="s">
        <v>473</v>
      </c>
    </row>
    <row r="25" spans="2:14" ht="103.5" customHeight="1" thickBot="1" x14ac:dyDescent="0.3">
      <c r="B25" s="39" t="s">
        <v>474</v>
      </c>
      <c r="C25" s="75" t="s">
        <v>20</v>
      </c>
      <c r="D25" s="83" t="s">
        <v>475</v>
      </c>
      <c r="E25" s="84">
        <v>38224</v>
      </c>
      <c r="F25" s="85" t="s">
        <v>153</v>
      </c>
      <c r="G25" s="86">
        <v>38240</v>
      </c>
      <c r="H25" s="69"/>
      <c r="I25" s="87" t="s">
        <v>476</v>
      </c>
      <c r="J25" s="8"/>
      <c r="K25" s="88" t="s">
        <v>169</v>
      </c>
      <c r="L25" s="84">
        <v>38254</v>
      </c>
      <c r="M25" s="88" t="s">
        <v>477</v>
      </c>
      <c r="N25" s="126" t="s">
        <v>478</v>
      </c>
    </row>
    <row r="26" spans="2:14" x14ac:dyDescent="0.25">
      <c r="B26" s="713" t="s">
        <v>479</v>
      </c>
      <c r="C26" s="710" t="s">
        <v>20</v>
      </c>
      <c r="D26" s="983" t="s">
        <v>480</v>
      </c>
      <c r="E26" s="708">
        <v>38227</v>
      </c>
      <c r="F26" s="710" t="s">
        <v>153</v>
      </c>
      <c r="G26" s="708">
        <v>38240</v>
      </c>
      <c r="H26" s="90"/>
      <c r="I26" s="881" t="s">
        <v>481</v>
      </c>
      <c r="J26" s="8"/>
      <c r="K26" s="718" t="s">
        <v>159</v>
      </c>
      <c r="L26" s="792">
        <v>38254</v>
      </c>
      <c r="M26" s="718" t="s">
        <v>482</v>
      </c>
      <c r="N26" s="975">
        <v>53377.9</v>
      </c>
    </row>
    <row r="27" spans="2:14" x14ac:dyDescent="0.25">
      <c r="B27" s="722"/>
      <c r="C27" s="717"/>
      <c r="D27" s="722"/>
      <c r="E27" s="717"/>
      <c r="F27" s="717"/>
      <c r="G27" s="717"/>
      <c r="H27" s="8"/>
      <c r="I27" s="973"/>
      <c r="J27" s="8"/>
      <c r="K27" s="973"/>
      <c r="L27" s="973"/>
      <c r="M27" s="795"/>
      <c r="N27" s="976"/>
    </row>
    <row r="28" spans="2:14" s="92" customFormat="1" ht="55.5" customHeight="1" x14ac:dyDescent="0.25">
      <c r="B28" s="722"/>
      <c r="C28" s="717"/>
      <c r="D28" s="722"/>
      <c r="E28" s="717"/>
      <c r="F28" s="717"/>
      <c r="G28" s="717"/>
      <c r="H28" s="93"/>
      <c r="I28" s="973"/>
      <c r="J28" s="93"/>
      <c r="K28" s="973"/>
      <c r="L28" s="973"/>
      <c r="M28" s="795"/>
      <c r="N28" s="976"/>
    </row>
    <row r="29" spans="2:14" s="92" customFormat="1" ht="1.5" customHeight="1" thickBot="1" x14ac:dyDescent="0.3">
      <c r="B29" s="723"/>
      <c r="C29" s="734"/>
      <c r="D29" s="723"/>
      <c r="E29" s="734"/>
      <c r="F29" s="734"/>
      <c r="G29" s="734"/>
      <c r="H29" s="94"/>
      <c r="I29" s="974"/>
      <c r="J29" s="93"/>
      <c r="K29" s="974"/>
      <c r="L29" s="974"/>
      <c r="M29" s="796"/>
      <c r="N29" s="977"/>
    </row>
    <row r="30" spans="2:14" x14ac:dyDescent="0.25">
      <c r="B30" s="717" t="s">
        <v>483</v>
      </c>
      <c r="C30" s="795" t="s">
        <v>20</v>
      </c>
      <c r="D30" s="946" t="s">
        <v>484</v>
      </c>
      <c r="E30" s="793">
        <v>38259</v>
      </c>
      <c r="F30" s="793"/>
      <c r="G30" s="831">
        <v>38275</v>
      </c>
      <c r="H30" s="8"/>
      <c r="I30" s="881" t="s">
        <v>485</v>
      </c>
      <c r="J30" s="5"/>
      <c r="K30" s="838" t="s">
        <v>159</v>
      </c>
      <c r="L30" s="842">
        <v>38282</v>
      </c>
      <c r="M30" s="838" t="s">
        <v>314</v>
      </c>
      <c r="N30" s="969">
        <v>72954.75</v>
      </c>
    </row>
    <row r="31" spans="2:14" ht="49.5" customHeight="1" thickBot="1" x14ac:dyDescent="0.3">
      <c r="B31" s="717"/>
      <c r="C31" s="795"/>
      <c r="D31" s="798"/>
      <c r="E31" s="793"/>
      <c r="F31" s="793"/>
      <c r="G31" s="831"/>
      <c r="H31" s="23"/>
      <c r="I31" s="943"/>
      <c r="J31" s="23"/>
      <c r="K31" s="715"/>
      <c r="L31" s="715"/>
      <c r="M31" s="715"/>
      <c r="N31" s="970"/>
    </row>
    <row r="32" spans="2:14" x14ac:dyDescent="0.25">
      <c r="B32" s="710" t="s">
        <v>486</v>
      </c>
      <c r="C32" s="718" t="s">
        <v>20</v>
      </c>
      <c r="D32" s="945" t="s">
        <v>487</v>
      </c>
      <c r="E32" s="825">
        <v>38259</v>
      </c>
      <c r="F32" s="718"/>
      <c r="G32" s="792">
        <v>38275</v>
      </c>
      <c r="H32" s="5"/>
      <c r="I32" s="881" t="s">
        <v>488</v>
      </c>
      <c r="J32" s="5"/>
      <c r="K32" s="718" t="s">
        <v>178</v>
      </c>
      <c r="L32" s="792">
        <v>38282</v>
      </c>
      <c r="M32" s="797" t="s">
        <v>477</v>
      </c>
      <c r="N32" s="933" t="s">
        <v>489</v>
      </c>
    </row>
    <row r="33" spans="2:14" x14ac:dyDescent="0.25">
      <c r="B33" s="715"/>
      <c r="C33" s="719"/>
      <c r="D33" s="719"/>
      <c r="E33" s="949"/>
      <c r="F33" s="719"/>
      <c r="G33" s="793"/>
      <c r="H33" s="5"/>
      <c r="I33" s="904"/>
      <c r="J33" s="23"/>
      <c r="K33" s="719"/>
      <c r="L33" s="719"/>
      <c r="M33" s="719"/>
      <c r="N33" s="982"/>
    </row>
    <row r="34" spans="2:14" ht="29.25" customHeight="1" thickBot="1" x14ac:dyDescent="0.3">
      <c r="B34" s="715"/>
      <c r="C34" s="719"/>
      <c r="D34" s="719"/>
      <c r="E34" s="949"/>
      <c r="F34" s="719"/>
      <c r="G34" s="833"/>
      <c r="H34" s="5"/>
      <c r="I34" s="898"/>
      <c r="J34" s="23"/>
      <c r="K34" s="719"/>
      <c r="L34" s="719"/>
      <c r="M34" s="719"/>
      <c r="N34" s="982"/>
    </row>
    <row r="35" spans="2:14" x14ac:dyDescent="0.25">
      <c r="B35" s="718" t="s">
        <v>490</v>
      </c>
      <c r="C35" s="718" t="s">
        <v>20</v>
      </c>
      <c r="D35" s="945" t="s">
        <v>306</v>
      </c>
      <c r="E35" s="825">
        <v>38269</v>
      </c>
      <c r="F35" s="718" t="s">
        <v>412</v>
      </c>
      <c r="G35" s="792">
        <v>38285</v>
      </c>
      <c r="H35" s="8"/>
      <c r="I35" s="872" t="s">
        <v>450</v>
      </c>
      <c r="J35" s="8"/>
      <c r="K35" s="718" t="s">
        <v>223</v>
      </c>
      <c r="L35" s="792">
        <v>38331</v>
      </c>
      <c r="M35" s="797" t="s">
        <v>491</v>
      </c>
      <c r="N35" s="933" t="s">
        <v>492</v>
      </c>
    </row>
    <row r="36" spans="2:14" ht="24.75" customHeight="1" thickBot="1" x14ac:dyDescent="0.3">
      <c r="B36" s="719"/>
      <c r="C36" s="796"/>
      <c r="D36" s="799"/>
      <c r="E36" s="719"/>
      <c r="F36" s="719"/>
      <c r="G36" s="833"/>
      <c r="H36" s="8"/>
      <c r="I36" s="884"/>
      <c r="J36" s="8"/>
      <c r="K36" s="719"/>
      <c r="L36" s="719"/>
      <c r="M36" s="799"/>
      <c r="N36" s="982"/>
    </row>
    <row r="37" spans="2:14" ht="41.25" customHeight="1" thickBot="1" x14ac:dyDescent="0.3">
      <c r="B37" s="127" t="s">
        <v>493</v>
      </c>
      <c r="C37" s="111" t="s">
        <v>20</v>
      </c>
      <c r="D37" s="129" t="s">
        <v>494</v>
      </c>
      <c r="E37" s="130">
        <v>38297</v>
      </c>
      <c r="F37" s="128"/>
      <c r="G37" s="112">
        <v>38314</v>
      </c>
      <c r="H37" s="18"/>
      <c r="I37" s="131" t="s">
        <v>495</v>
      </c>
      <c r="J37" s="132"/>
      <c r="K37" s="133" t="s">
        <v>198</v>
      </c>
      <c r="L37" s="130">
        <v>38331</v>
      </c>
      <c r="M37" s="134" t="s">
        <v>380</v>
      </c>
      <c r="N37" s="135" t="s">
        <v>496</v>
      </c>
    </row>
    <row r="38" spans="2:14" ht="48.75" customHeight="1" thickBot="1" x14ac:dyDescent="0.3">
      <c r="B38" s="42" t="s">
        <v>497</v>
      </c>
      <c r="C38" s="96" t="s">
        <v>122</v>
      </c>
      <c r="D38" s="97" t="s">
        <v>498</v>
      </c>
      <c r="E38" s="98">
        <v>38297</v>
      </c>
      <c r="F38" s="99"/>
      <c r="G38" s="98">
        <v>38314</v>
      </c>
      <c r="H38" s="69"/>
      <c r="I38" s="100" t="s">
        <v>499</v>
      </c>
      <c r="J38" s="8"/>
      <c r="K38" s="101" t="s">
        <v>202</v>
      </c>
      <c r="L38" s="102">
        <v>38331</v>
      </c>
      <c r="M38" s="101" t="s">
        <v>83</v>
      </c>
      <c r="N38" s="103"/>
    </row>
    <row r="39" spans="2:14" x14ac:dyDescent="0.25">
      <c r="B39" s="713" t="s">
        <v>500</v>
      </c>
      <c r="C39" s="718" t="s">
        <v>20</v>
      </c>
      <c r="D39" s="945" t="s">
        <v>501</v>
      </c>
      <c r="E39" s="848">
        <v>38297</v>
      </c>
      <c r="F39" s="718"/>
      <c r="G39" s="792">
        <v>38314</v>
      </c>
      <c r="H39" s="8"/>
      <c r="I39" s="881" t="s">
        <v>502</v>
      </c>
      <c r="J39" s="8"/>
      <c r="K39" s="718" t="s">
        <v>207</v>
      </c>
      <c r="L39" s="792">
        <v>38331</v>
      </c>
      <c r="M39" s="718" t="s">
        <v>363</v>
      </c>
      <c r="N39" s="933" t="s">
        <v>503</v>
      </c>
    </row>
    <row r="40" spans="2:14" x14ac:dyDescent="0.25">
      <c r="B40" s="715"/>
      <c r="C40" s="715"/>
      <c r="D40" s="798"/>
      <c r="E40" s="719"/>
      <c r="F40" s="863"/>
      <c r="G40" s="715"/>
      <c r="H40" s="8"/>
      <c r="I40" s="943"/>
      <c r="J40" s="8"/>
      <c r="K40" s="878"/>
      <c r="L40" s="878"/>
      <c r="M40" s="827"/>
      <c r="N40" s="878"/>
    </row>
    <row r="41" spans="2:14" ht="9" customHeight="1" x14ac:dyDescent="0.25">
      <c r="B41" s="715"/>
      <c r="C41" s="715"/>
      <c r="D41" s="798"/>
      <c r="E41" s="719"/>
      <c r="F41" s="863"/>
      <c r="G41" s="715"/>
      <c r="H41" s="8"/>
      <c r="I41" s="943"/>
      <c r="J41" s="8"/>
      <c r="K41" s="878"/>
      <c r="L41" s="878"/>
      <c r="M41" s="827"/>
      <c r="N41" s="878"/>
    </row>
    <row r="42" spans="2:14" ht="7.5" customHeight="1" thickBot="1" x14ac:dyDescent="0.3">
      <c r="B42" s="709"/>
      <c r="C42" s="709"/>
      <c r="D42" s="818"/>
      <c r="E42" s="720"/>
      <c r="F42" s="897"/>
      <c r="G42" s="709"/>
      <c r="H42" s="8"/>
      <c r="I42" s="944"/>
      <c r="J42" s="8"/>
      <c r="K42" s="880"/>
      <c r="L42" s="880"/>
      <c r="M42" s="828"/>
      <c r="N42" s="880"/>
    </row>
    <row r="43" spans="2:14" x14ac:dyDescent="0.25">
      <c r="B43" s="724" t="s">
        <v>504</v>
      </c>
      <c r="C43" s="819" t="s">
        <v>122</v>
      </c>
      <c r="D43" s="971" t="s">
        <v>505</v>
      </c>
      <c r="E43" s="842">
        <v>38339</v>
      </c>
      <c r="F43" s="842"/>
      <c r="G43" s="843">
        <v>38373</v>
      </c>
      <c r="H43" s="5"/>
      <c r="I43" s="918" t="s">
        <v>506</v>
      </c>
      <c r="J43" s="5"/>
      <c r="K43" s="838" t="s">
        <v>126</v>
      </c>
      <c r="L43" s="842">
        <v>38387</v>
      </c>
      <c r="M43" s="838" t="s">
        <v>83</v>
      </c>
      <c r="N43" s="972"/>
    </row>
    <row r="44" spans="2:14" ht="25.5" customHeight="1" thickBot="1" x14ac:dyDescent="0.3">
      <c r="B44" s="717"/>
      <c r="C44" s="800"/>
      <c r="D44" s="798"/>
      <c r="E44" s="793"/>
      <c r="F44" s="793"/>
      <c r="G44" s="831"/>
      <c r="H44" s="23"/>
      <c r="I44" s="943"/>
      <c r="J44" s="23"/>
      <c r="K44" s="863"/>
      <c r="L44" s="863"/>
      <c r="M44" s="863"/>
      <c r="N44" s="970"/>
    </row>
    <row r="45" spans="2:14" x14ac:dyDescent="0.25">
      <c r="B45" s="718" t="s">
        <v>507</v>
      </c>
      <c r="C45" s="718" t="s">
        <v>20</v>
      </c>
      <c r="D45" s="945" t="s">
        <v>508</v>
      </c>
      <c r="E45" s="825">
        <v>38339</v>
      </c>
      <c r="F45" s="718"/>
      <c r="G45" s="792">
        <v>38373</v>
      </c>
      <c r="H45" s="5"/>
      <c r="I45" s="881" t="s">
        <v>509</v>
      </c>
      <c r="J45" s="5"/>
      <c r="K45" s="718" t="s">
        <v>218</v>
      </c>
      <c r="L45" s="792">
        <v>38387</v>
      </c>
      <c r="M45" s="797" t="s">
        <v>510</v>
      </c>
      <c r="N45" s="933" t="s">
        <v>511</v>
      </c>
    </row>
    <row r="46" spans="2:14" x14ac:dyDescent="0.25">
      <c r="B46" s="719"/>
      <c r="C46" s="719"/>
      <c r="D46" s="719"/>
      <c r="E46" s="949"/>
      <c r="F46" s="719"/>
      <c r="G46" s="793"/>
      <c r="H46" s="5"/>
      <c r="I46" s="904"/>
      <c r="J46" s="23"/>
      <c r="K46" s="719"/>
      <c r="L46" s="719"/>
      <c r="M46" s="719"/>
      <c r="N46" s="982"/>
    </row>
    <row r="47" spans="2:14" ht="29.25" customHeight="1" thickBot="1" x14ac:dyDescent="0.3">
      <c r="B47" s="719"/>
      <c r="C47" s="719"/>
      <c r="D47" s="719"/>
      <c r="E47" s="949"/>
      <c r="F47" s="719"/>
      <c r="G47" s="833"/>
      <c r="H47" s="5"/>
      <c r="I47" s="898"/>
      <c r="J47" s="23"/>
      <c r="K47" s="719"/>
      <c r="L47" s="719"/>
      <c r="M47" s="719"/>
      <c r="N47" s="982"/>
    </row>
    <row r="48" spans="2:14" x14ac:dyDescent="0.25">
      <c r="B48" s="710" t="s">
        <v>512</v>
      </c>
      <c r="C48" s="870" t="s">
        <v>129</v>
      </c>
      <c r="D48" s="983" t="s">
        <v>513</v>
      </c>
      <c r="E48" s="1023" t="s">
        <v>129</v>
      </c>
      <c r="F48" s="718"/>
      <c r="G48" s="792">
        <v>38357</v>
      </c>
      <c r="H48" s="8"/>
      <c r="I48" s="913" t="s">
        <v>129</v>
      </c>
      <c r="J48" s="8"/>
      <c r="K48" s="929" t="s">
        <v>514</v>
      </c>
      <c r="L48" s="1021"/>
      <c r="M48" s="907" t="s">
        <v>129</v>
      </c>
      <c r="N48" s="978"/>
    </row>
    <row r="49" spans="2:14" ht="25.5" customHeight="1" thickBot="1" x14ac:dyDescent="0.3">
      <c r="B49" s="715"/>
      <c r="C49" s="912"/>
      <c r="D49" s="721"/>
      <c r="E49" s="915"/>
      <c r="F49" s="719"/>
      <c r="G49" s="833"/>
      <c r="H49" s="8"/>
      <c r="I49" s="914"/>
      <c r="J49" s="8"/>
      <c r="K49" s="986"/>
      <c r="L49" s="1022"/>
      <c r="M49" s="908"/>
      <c r="N49" s="998"/>
    </row>
    <row r="50" spans="2:14" ht="37.5" customHeight="1" thickBot="1" x14ac:dyDescent="0.3">
      <c r="B50" s="39" t="s">
        <v>515</v>
      </c>
      <c r="C50" s="75" t="s">
        <v>20</v>
      </c>
      <c r="D50" s="83" t="s">
        <v>516</v>
      </c>
      <c r="E50" s="86">
        <v>38357</v>
      </c>
      <c r="F50" s="85" t="s">
        <v>124</v>
      </c>
      <c r="G50" s="86">
        <v>38372</v>
      </c>
      <c r="H50" s="69"/>
      <c r="I50" s="87" t="s">
        <v>517</v>
      </c>
      <c r="J50" s="8"/>
      <c r="K50" s="88" t="s">
        <v>159</v>
      </c>
      <c r="L50" s="84">
        <v>38387</v>
      </c>
      <c r="M50" s="88" t="s">
        <v>517</v>
      </c>
      <c r="N50" s="126" t="s">
        <v>315</v>
      </c>
    </row>
    <row r="51" spans="2:14" x14ac:dyDescent="0.25">
      <c r="B51" s="713" t="s">
        <v>518</v>
      </c>
      <c r="C51" s="789" t="s">
        <v>122</v>
      </c>
      <c r="D51" s="945" t="s">
        <v>519</v>
      </c>
      <c r="E51" s="848">
        <v>38367</v>
      </c>
      <c r="F51" s="718"/>
      <c r="G51" s="792">
        <v>38405</v>
      </c>
      <c r="H51" s="8"/>
      <c r="I51" s="926" t="s">
        <v>520</v>
      </c>
      <c r="J51" s="8"/>
      <c r="K51" s="718" t="s">
        <v>379</v>
      </c>
      <c r="L51" s="792">
        <v>38435</v>
      </c>
      <c r="M51" s="718" t="s">
        <v>83</v>
      </c>
      <c r="N51" s="933" t="s">
        <v>521</v>
      </c>
    </row>
    <row r="52" spans="2:14" x14ac:dyDescent="0.25">
      <c r="B52" s="715"/>
      <c r="C52" s="810"/>
      <c r="D52" s="798"/>
      <c r="E52" s="719"/>
      <c r="F52" s="949"/>
      <c r="G52" s="719"/>
      <c r="H52" s="8"/>
      <c r="I52" s="927"/>
      <c r="J52" s="8"/>
      <c r="K52" s="827"/>
      <c r="L52" s="827"/>
      <c r="M52" s="715"/>
      <c r="N52" s="827"/>
    </row>
    <row r="53" spans="2:14" ht="15.75" thickBot="1" x14ac:dyDescent="0.3">
      <c r="B53" s="715"/>
      <c r="C53" s="810"/>
      <c r="D53" s="798"/>
      <c r="E53" s="719"/>
      <c r="F53" s="949"/>
      <c r="G53" s="719"/>
      <c r="H53" s="8"/>
      <c r="I53" s="927"/>
      <c r="J53" s="8"/>
      <c r="K53" s="827"/>
      <c r="L53" s="827"/>
      <c r="M53" s="715"/>
      <c r="N53" s="827"/>
    </row>
    <row r="54" spans="2:14" ht="15.75" hidden="1" thickBot="1" x14ac:dyDescent="0.3">
      <c r="B54" s="709"/>
      <c r="C54" s="790"/>
      <c r="D54" s="818"/>
      <c r="E54" s="720"/>
      <c r="F54" s="859"/>
      <c r="G54" s="720"/>
      <c r="H54" s="8"/>
      <c r="I54" s="928"/>
      <c r="J54" s="8"/>
      <c r="K54" s="828"/>
      <c r="L54" s="828"/>
      <c r="M54" s="709"/>
      <c r="N54" s="828"/>
    </row>
    <row r="55" spans="2:14" x14ac:dyDescent="0.25">
      <c r="B55" s="797" t="s">
        <v>522</v>
      </c>
      <c r="C55" s="718" t="s">
        <v>20</v>
      </c>
      <c r="D55" s="1018" t="s">
        <v>523</v>
      </c>
      <c r="E55" s="848">
        <v>38388</v>
      </c>
      <c r="F55" s="870"/>
      <c r="G55" s="792">
        <v>38407</v>
      </c>
      <c r="H55" s="8"/>
      <c r="I55" s="881" t="s">
        <v>524</v>
      </c>
      <c r="J55" s="8"/>
      <c r="K55" s="718" t="s">
        <v>373</v>
      </c>
      <c r="L55" s="792">
        <v>38435</v>
      </c>
      <c r="M55" s="718" t="s">
        <v>525</v>
      </c>
      <c r="N55" s="933" t="s">
        <v>526</v>
      </c>
    </row>
    <row r="56" spans="2:14" x14ac:dyDescent="0.25">
      <c r="B56" s="719"/>
      <c r="C56" s="719"/>
      <c r="D56" s="1019"/>
      <c r="E56" s="719"/>
      <c r="F56" s="915"/>
      <c r="G56" s="719"/>
      <c r="H56" s="8"/>
      <c r="I56" s="943"/>
      <c r="J56" s="8"/>
      <c r="K56" s="795"/>
      <c r="L56" s="793"/>
      <c r="M56" s="795"/>
      <c r="N56" s="952"/>
    </row>
    <row r="57" spans="2:14" ht="38.25" customHeight="1" thickBot="1" x14ac:dyDescent="0.3">
      <c r="B57" s="719"/>
      <c r="C57" s="719"/>
      <c r="D57" s="1019"/>
      <c r="E57" s="719"/>
      <c r="F57" s="915"/>
      <c r="G57" s="719"/>
      <c r="H57" s="8"/>
      <c r="I57" s="943"/>
      <c r="J57" s="8"/>
      <c r="K57" s="795"/>
      <c r="L57" s="793"/>
      <c r="M57" s="795"/>
      <c r="N57" s="952"/>
    </row>
    <row r="58" spans="2:14" ht="15.75" hidden="1" thickBot="1" x14ac:dyDescent="0.3">
      <c r="B58" s="720"/>
      <c r="C58" s="720"/>
      <c r="D58" s="1020"/>
      <c r="E58" s="720"/>
      <c r="F58" s="866"/>
      <c r="G58" s="720"/>
      <c r="H58" s="8"/>
      <c r="I58" s="944"/>
      <c r="J58" s="8"/>
      <c r="K58" s="111"/>
      <c r="L58" s="112"/>
      <c r="M58" s="113"/>
      <c r="N58" s="114"/>
    </row>
    <row r="59" spans="2:14" x14ac:dyDescent="0.25">
      <c r="B59" s="797" t="s">
        <v>527</v>
      </c>
      <c r="C59" s="718" t="s">
        <v>20</v>
      </c>
      <c r="D59" s="1018" t="s">
        <v>528</v>
      </c>
      <c r="E59" s="848">
        <v>38388</v>
      </c>
      <c r="F59" s="870"/>
      <c r="G59" s="792">
        <v>38407</v>
      </c>
      <c r="H59" s="8"/>
      <c r="I59" s="881" t="s">
        <v>529</v>
      </c>
      <c r="J59" s="8"/>
      <c r="K59" s="718" t="s">
        <v>357</v>
      </c>
      <c r="L59" s="792">
        <v>38435</v>
      </c>
      <c r="M59" s="718" t="s">
        <v>530</v>
      </c>
      <c r="N59" s="933" t="s">
        <v>531</v>
      </c>
    </row>
    <row r="60" spans="2:14" x14ac:dyDescent="0.25">
      <c r="B60" s="719"/>
      <c r="C60" s="719"/>
      <c r="D60" s="1019"/>
      <c r="E60" s="719"/>
      <c r="F60" s="915"/>
      <c r="G60" s="719"/>
      <c r="H60" s="8"/>
      <c r="I60" s="943"/>
      <c r="J60" s="8"/>
      <c r="K60" s="795"/>
      <c r="L60" s="793"/>
      <c r="M60" s="795"/>
      <c r="N60" s="952"/>
    </row>
    <row r="61" spans="2:14" ht="12" customHeight="1" thickBot="1" x14ac:dyDescent="0.3">
      <c r="B61" s="719"/>
      <c r="C61" s="719"/>
      <c r="D61" s="1019"/>
      <c r="E61" s="719"/>
      <c r="F61" s="915"/>
      <c r="G61" s="719"/>
      <c r="H61" s="8"/>
      <c r="I61" s="943"/>
      <c r="J61" s="8"/>
      <c r="K61" s="795"/>
      <c r="L61" s="793"/>
      <c r="M61" s="795"/>
      <c r="N61" s="952"/>
    </row>
    <row r="62" spans="2:14" ht="15.75" hidden="1" thickBot="1" x14ac:dyDescent="0.3">
      <c r="B62" s="720"/>
      <c r="C62" s="720"/>
      <c r="D62" s="1020"/>
      <c r="E62" s="720"/>
      <c r="F62" s="866"/>
      <c r="G62" s="720"/>
      <c r="H62" s="8"/>
      <c r="I62" s="944"/>
      <c r="J62" s="8"/>
      <c r="K62" s="111"/>
      <c r="L62" s="112"/>
      <c r="M62" s="113"/>
      <c r="N62" s="114"/>
    </row>
    <row r="63" spans="2:14" ht="15" customHeight="1" x14ac:dyDescent="0.25">
      <c r="B63" s="797" t="s">
        <v>532</v>
      </c>
      <c r="C63" s="718" t="s">
        <v>20</v>
      </c>
      <c r="D63" s="1018" t="s">
        <v>533</v>
      </c>
      <c r="E63" s="848">
        <v>38430</v>
      </c>
      <c r="F63" s="870"/>
      <c r="G63" s="792">
        <v>38454</v>
      </c>
      <c r="H63" s="8"/>
      <c r="I63" s="881" t="s">
        <v>534</v>
      </c>
      <c r="J63" s="8"/>
      <c r="K63" s="834" t="s">
        <v>159</v>
      </c>
      <c r="L63" s="848">
        <v>38471</v>
      </c>
      <c r="M63" s="797" t="s">
        <v>535</v>
      </c>
      <c r="N63" s="933" t="s">
        <v>536</v>
      </c>
    </row>
    <row r="64" spans="2:14" ht="33.75" customHeight="1" x14ac:dyDescent="0.25">
      <c r="B64" s="719"/>
      <c r="C64" s="719"/>
      <c r="D64" s="1019"/>
      <c r="E64" s="719"/>
      <c r="F64" s="915"/>
      <c r="G64" s="719"/>
      <c r="H64" s="8"/>
      <c r="I64" s="943"/>
      <c r="J64" s="8"/>
      <c r="K64" s="895"/>
      <c r="L64" s="896"/>
      <c r="M64" s="798"/>
      <c r="N64" s="952"/>
    </row>
    <row r="65" spans="2:14" ht="9" customHeight="1" thickBot="1" x14ac:dyDescent="0.3">
      <c r="B65" s="720"/>
      <c r="C65" s="720"/>
      <c r="D65" s="1020"/>
      <c r="E65" s="720"/>
      <c r="F65" s="866"/>
      <c r="G65" s="720"/>
      <c r="H65" s="8"/>
      <c r="I65" s="944"/>
      <c r="J65" s="8"/>
      <c r="K65" s="835"/>
      <c r="L65" s="862"/>
      <c r="M65" s="818"/>
      <c r="N65" s="953"/>
    </row>
    <row r="66" spans="2:14" x14ac:dyDescent="0.25">
      <c r="B66" s="797" t="s">
        <v>537</v>
      </c>
      <c r="C66" s="718" t="s">
        <v>348</v>
      </c>
      <c r="D66" s="1018" t="s">
        <v>538</v>
      </c>
      <c r="E66" s="848">
        <v>38448</v>
      </c>
      <c r="F66" s="870"/>
      <c r="G66" s="792"/>
      <c r="H66" s="8"/>
      <c r="I66" s="881"/>
      <c r="J66" s="8"/>
      <c r="K66" s="43"/>
      <c r="L66" s="151"/>
      <c r="M66" s="152"/>
      <c r="N66" s="126"/>
    </row>
    <row r="67" spans="2:14" ht="15" customHeight="1" thickBot="1" x14ac:dyDescent="0.3">
      <c r="B67" s="719"/>
      <c r="C67" s="719"/>
      <c r="D67" s="1019"/>
      <c r="E67" s="719"/>
      <c r="F67" s="915"/>
      <c r="G67" s="719"/>
      <c r="H67" s="8"/>
      <c r="I67" s="943"/>
      <c r="J67" s="8"/>
      <c r="K67" s="153"/>
      <c r="L67" s="98"/>
      <c r="M67" s="154"/>
      <c r="N67" s="103"/>
    </row>
    <row r="68" spans="2:14" ht="15.75" hidden="1" thickBot="1" x14ac:dyDescent="0.3">
      <c r="B68" s="719"/>
      <c r="C68" s="719"/>
      <c r="D68" s="1019"/>
      <c r="E68" s="719"/>
      <c r="F68" s="915"/>
      <c r="G68" s="719"/>
      <c r="H68" s="8"/>
      <c r="I68" s="943"/>
      <c r="J68" s="8"/>
      <c r="K68" s="72"/>
      <c r="L68" s="73"/>
      <c r="M68" s="118"/>
      <c r="N68" s="103"/>
    </row>
    <row r="69" spans="2:14" ht="15.75" hidden="1" thickBot="1" x14ac:dyDescent="0.3">
      <c r="B69" s="720"/>
      <c r="C69" s="720"/>
      <c r="D69" s="1020"/>
      <c r="E69" s="720"/>
      <c r="F69" s="866"/>
      <c r="G69" s="720"/>
      <c r="H69" s="8"/>
      <c r="I69" s="944"/>
      <c r="J69" s="8"/>
      <c r="K69" s="111"/>
      <c r="L69" s="112"/>
      <c r="M69" s="113"/>
      <c r="N69" s="114"/>
    </row>
    <row r="70" spans="2:14" ht="36.75" thickBot="1" x14ac:dyDescent="0.3">
      <c r="B70" s="134" t="s">
        <v>539</v>
      </c>
      <c r="C70" s="183" t="s">
        <v>129</v>
      </c>
      <c r="D70" s="184" t="s">
        <v>540</v>
      </c>
      <c r="E70" s="185" t="s">
        <v>129</v>
      </c>
      <c r="F70" s="183"/>
      <c r="G70" s="130">
        <v>38478</v>
      </c>
      <c r="H70" s="8"/>
      <c r="I70" s="186" t="s">
        <v>129</v>
      </c>
      <c r="J70" s="8"/>
      <c r="K70" s="128" t="s">
        <v>169</v>
      </c>
      <c r="L70" s="130">
        <v>38471</v>
      </c>
      <c r="M70" s="128" t="s">
        <v>541</v>
      </c>
      <c r="N70" s="187" t="s">
        <v>542</v>
      </c>
    </row>
    <row r="71" spans="2:14" x14ac:dyDescent="0.25">
      <c r="B71" s="797" t="s">
        <v>543</v>
      </c>
      <c r="C71" s="718" t="s">
        <v>20</v>
      </c>
      <c r="D71" s="1018" t="s">
        <v>544</v>
      </c>
      <c r="E71" s="874" t="s">
        <v>545</v>
      </c>
      <c r="F71" s="870"/>
      <c r="G71" s="792" t="s">
        <v>153</v>
      </c>
      <c r="H71" s="8"/>
      <c r="I71" s="881" t="s">
        <v>517</v>
      </c>
      <c r="J71" s="8"/>
      <c r="K71" s="718" t="s">
        <v>137</v>
      </c>
      <c r="L71" s="792">
        <v>38555</v>
      </c>
      <c r="M71" s="718" t="s">
        <v>517</v>
      </c>
      <c r="N71" s="933" t="s">
        <v>315</v>
      </c>
    </row>
    <row r="72" spans="2:14" x14ac:dyDescent="0.25">
      <c r="B72" s="719"/>
      <c r="C72" s="719"/>
      <c r="D72" s="1019"/>
      <c r="E72" s="719"/>
      <c r="F72" s="915"/>
      <c r="G72" s="719"/>
      <c r="H72" s="8"/>
      <c r="I72" s="943"/>
      <c r="J72" s="8"/>
      <c r="K72" s="715"/>
      <c r="L72" s="715"/>
      <c r="M72" s="795"/>
      <c r="N72" s="715"/>
    </row>
    <row r="73" spans="2:14" ht="6.75" customHeight="1" thickBot="1" x14ac:dyDescent="0.3">
      <c r="B73" s="719"/>
      <c r="C73" s="719"/>
      <c r="D73" s="1019"/>
      <c r="E73" s="719"/>
      <c r="F73" s="915"/>
      <c r="G73" s="719"/>
      <c r="H73" s="8"/>
      <c r="I73" s="943"/>
      <c r="J73" s="8"/>
      <c r="K73" s="715"/>
      <c r="L73" s="73"/>
      <c r="M73" s="795"/>
      <c r="N73" s="715"/>
    </row>
    <row r="74" spans="2:14" ht="15.75" hidden="1" thickBot="1" x14ac:dyDescent="0.3">
      <c r="B74" s="720"/>
      <c r="C74" s="720"/>
      <c r="D74" s="1020"/>
      <c r="E74" s="720"/>
      <c r="F74" s="866"/>
      <c r="G74" s="720"/>
      <c r="H74" s="8"/>
      <c r="I74" s="944"/>
      <c r="J74" s="8"/>
      <c r="K74" s="111"/>
      <c r="L74" s="112"/>
      <c r="M74" s="113"/>
      <c r="N74" s="114"/>
    </row>
    <row r="75" spans="2:14" x14ac:dyDescent="0.25">
      <c r="B75" s="797" t="s">
        <v>546</v>
      </c>
      <c r="C75" s="718" t="s">
        <v>348</v>
      </c>
      <c r="D75" s="1018" t="s">
        <v>547</v>
      </c>
      <c r="E75" s="848" t="s">
        <v>548</v>
      </c>
      <c r="F75" s="870"/>
      <c r="G75" s="792" t="s">
        <v>153</v>
      </c>
      <c r="H75" s="8"/>
      <c r="I75" s="881" t="s">
        <v>517</v>
      </c>
      <c r="J75" s="8"/>
      <c r="K75" s="834" t="s">
        <v>169</v>
      </c>
      <c r="L75" s="848">
        <v>38555</v>
      </c>
      <c r="M75" s="718" t="s">
        <v>517</v>
      </c>
      <c r="N75" s="933" t="s">
        <v>315</v>
      </c>
    </row>
    <row r="76" spans="2:14" x14ac:dyDescent="0.25">
      <c r="B76" s="719"/>
      <c r="C76" s="719"/>
      <c r="D76" s="1019"/>
      <c r="E76" s="719"/>
      <c r="F76" s="915"/>
      <c r="G76" s="719"/>
      <c r="H76" s="8"/>
      <c r="I76" s="943"/>
      <c r="J76" s="8"/>
      <c r="K76" s="895"/>
      <c r="L76" s="896"/>
      <c r="M76" s="795"/>
      <c r="N76" s="952"/>
    </row>
    <row r="77" spans="2:14" ht="3" customHeight="1" x14ac:dyDescent="0.25">
      <c r="B77" s="719"/>
      <c r="C77" s="719"/>
      <c r="D77" s="1019"/>
      <c r="E77" s="719"/>
      <c r="F77" s="915"/>
      <c r="G77" s="719"/>
      <c r="H77" s="8"/>
      <c r="I77" s="943"/>
      <c r="J77" s="8"/>
      <c r="K77" s="895"/>
      <c r="L77" s="896"/>
      <c r="M77" s="795"/>
      <c r="N77" s="952"/>
    </row>
    <row r="78" spans="2:14" ht="15.75" hidden="1" customHeight="1" x14ac:dyDescent="0.25">
      <c r="B78" s="720"/>
      <c r="C78" s="720"/>
      <c r="D78" s="1020"/>
      <c r="E78" s="720"/>
      <c r="F78" s="866"/>
      <c r="G78" s="720"/>
      <c r="H78" s="8"/>
      <c r="I78" s="944"/>
      <c r="J78" s="8"/>
      <c r="K78" s="119"/>
      <c r="L78" s="120"/>
      <c r="M78" s="795"/>
      <c r="N78" s="952"/>
    </row>
    <row r="79" spans="2:14" ht="1.5" customHeight="1" thickBot="1" x14ac:dyDescent="0.3">
      <c r="B79" s="38"/>
      <c r="C79" s="38"/>
      <c r="D79" s="157"/>
      <c r="E79" s="38"/>
      <c r="F79" s="122"/>
      <c r="G79" s="38"/>
      <c r="H79" s="8"/>
      <c r="I79" s="123"/>
      <c r="J79" s="8"/>
      <c r="K79" s="111"/>
      <c r="L79" s="112"/>
      <c r="M79" s="796"/>
      <c r="N79" s="953"/>
    </row>
  </sheetData>
  <sheetProtection algorithmName="SHA-512" hashValue="7DQT/bB7oSZ6z+JhLmALRVeYaVEpYgy/5na9k/9n9oC4AxElbNbS9sXtyQvKqPU8+5idIXGkeQkqCnN2Lvs07A==" saltValue="Pvpz4MpwVyIGAHDVFkczlA==" spinCount="100000" sheet="1" objects="1" scenarios="1" selectLockedCells="1" selectUnlockedCells="1"/>
  <mergeCells count="240">
    <mergeCell ref="F2:G2"/>
    <mergeCell ref="K2:L2"/>
    <mergeCell ref="B3:B6"/>
    <mergeCell ref="C3:C6"/>
    <mergeCell ref="D3:D6"/>
    <mergeCell ref="E3:E6"/>
    <mergeCell ref="F3:F6"/>
    <mergeCell ref="G3:G6"/>
    <mergeCell ref="I3:I6"/>
    <mergeCell ref="K3:K6"/>
    <mergeCell ref="L3:L6"/>
    <mergeCell ref="M3:M6"/>
    <mergeCell ref="N3:N6"/>
    <mergeCell ref="B7:B9"/>
    <mergeCell ref="C7:C9"/>
    <mergeCell ref="D7:D9"/>
    <mergeCell ref="E7:E9"/>
    <mergeCell ref="F7:F9"/>
    <mergeCell ref="G7:G9"/>
    <mergeCell ref="I7:I9"/>
    <mergeCell ref="B12:B13"/>
    <mergeCell ref="C12:C13"/>
    <mergeCell ref="D12:D13"/>
    <mergeCell ref="E12:E13"/>
    <mergeCell ref="F12:F13"/>
    <mergeCell ref="K7:K9"/>
    <mergeCell ref="L7:L9"/>
    <mergeCell ref="M7:M9"/>
    <mergeCell ref="N7:N9"/>
    <mergeCell ref="B10:B11"/>
    <mergeCell ref="C10:C11"/>
    <mergeCell ref="D10:D11"/>
    <mergeCell ref="E10:E11"/>
    <mergeCell ref="F10:F11"/>
    <mergeCell ref="G10:G11"/>
    <mergeCell ref="G12:G13"/>
    <mergeCell ref="I12:I13"/>
    <mergeCell ref="K12:K13"/>
    <mergeCell ref="L12:L13"/>
    <mergeCell ref="M12:M13"/>
    <mergeCell ref="N12:N13"/>
    <mergeCell ref="I10:I11"/>
    <mergeCell ref="K10:K11"/>
    <mergeCell ref="L10:L11"/>
    <mergeCell ref="M10:M11"/>
    <mergeCell ref="N10:N11"/>
    <mergeCell ref="B18:B19"/>
    <mergeCell ref="C18:C19"/>
    <mergeCell ref="D18:D19"/>
    <mergeCell ref="E18:E19"/>
    <mergeCell ref="F18:F19"/>
    <mergeCell ref="B14:B17"/>
    <mergeCell ref="C14:C17"/>
    <mergeCell ref="D14:D17"/>
    <mergeCell ref="E14:E17"/>
    <mergeCell ref="F14:F17"/>
    <mergeCell ref="G18:G19"/>
    <mergeCell ref="I18:I19"/>
    <mergeCell ref="K18:K19"/>
    <mergeCell ref="L18:L19"/>
    <mergeCell ref="M18:M19"/>
    <mergeCell ref="N18:N19"/>
    <mergeCell ref="I14:I17"/>
    <mergeCell ref="K14:K17"/>
    <mergeCell ref="L14:L17"/>
    <mergeCell ref="M14:M17"/>
    <mergeCell ref="N14:N17"/>
    <mergeCell ref="G14:G17"/>
    <mergeCell ref="I20:I22"/>
    <mergeCell ref="K20:K21"/>
    <mergeCell ref="L20:L21"/>
    <mergeCell ref="M20:M21"/>
    <mergeCell ref="N20:N21"/>
    <mergeCell ref="D23:D24"/>
    <mergeCell ref="B20:B22"/>
    <mergeCell ref="C20:C22"/>
    <mergeCell ref="D20:D22"/>
    <mergeCell ref="E20:E22"/>
    <mergeCell ref="F20:F22"/>
    <mergeCell ref="G20:G22"/>
    <mergeCell ref="B30:B31"/>
    <mergeCell ref="C30:C31"/>
    <mergeCell ref="D30:D31"/>
    <mergeCell ref="E30:E31"/>
    <mergeCell ref="F30:F31"/>
    <mergeCell ref="B26:B29"/>
    <mergeCell ref="C26:C29"/>
    <mergeCell ref="D26:D29"/>
    <mergeCell ref="E26:E29"/>
    <mergeCell ref="F26:F29"/>
    <mergeCell ref="G30:G31"/>
    <mergeCell ref="I30:I31"/>
    <mergeCell ref="K30:K31"/>
    <mergeCell ref="L30:L31"/>
    <mergeCell ref="M30:M31"/>
    <mergeCell ref="N30:N31"/>
    <mergeCell ref="I26:I29"/>
    <mergeCell ref="K26:K29"/>
    <mergeCell ref="L26:L29"/>
    <mergeCell ref="M26:M29"/>
    <mergeCell ref="N26:N29"/>
    <mergeCell ref="G26:G29"/>
    <mergeCell ref="B35:B36"/>
    <mergeCell ref="C35:C36"/>
    <mergeCell ref="D35:D36"/>
    <mergeCell ref="E35:E36"/>
    <mergeCell ref="F35:F36"/>
    <mergeCell ref="B32:B34"/>
    <mergeCell ref="C32:C34"/>
    <mergeCell ref="D32:D34"/>
    <mergeCell ref="E32:E34"/>
    <mergeCell ref="F32:F34"/>
    <mergeCell ref="G35:G36"/>
    <mergeCell ref="I35:I36"/>
    <mergeCell ref="K35:K36"/>
    <mergeCell ref="L35:L36"/>
    <mergeCell ref="M35:M36"/>
    <mergeCell ref="N35:N36"/>
    <mergeCell ref="I32:I34"/>
    <mergeCell ref="K32:K34"/>
    <mergeCell ref="L32:L34"/>
    <mergeCell ref="M32:M34"/>
    <mergeCell ref="N32:N34"/>
    <mergeCell ref="G32:G34"/>
    <mergeCell ref="B43:B44"/>
    <mergeCell ref="C43:C44"/>
    <mergeCell ref="D43:D44"/>
    <mergeCell ref="E43:E44"/>
    <mergeCell ref="F43:F44"/>
    <mergeCell ref="B39:B42"/>
    <mergeCell ref="C39:C42"/>
    <mergeCell ref="D39:D42"/>
    <mergeCell ref="E39:E42"/>
    <mergeCell ref="F39:F42"/>
    <mergeCell ref="G43:G44"/>
    <mergeCell ref="I43:I44"/>
    <mergeCell ref="K43:K44"/>
    <mergeCell ref="L43:L44"/>
    <mergeCell ref="M43:M44"/>
    <mergeCell ref="N43:N44"/>
    <mergeCell ref="I39:I42"/>
    <mergeCell ref="K39:K42"/>
    <mergeCell ref="L39:L42"/>
    <mergeCell ref="M39:M42"/>
    <mergeCell ref="N39:N42"/>
    <mergeCell ref="G39:G42"/>
    <mergeCell ref="N45:N47"/>
    <mergeCell ref="B48:B49"/>
    <mergeCell ref="C48:C49"/>
    <mergeCell ref="D48:D49"/>
    <mergeCell ref="E48:E49"/>
    <mergeCell ref="F48:F49"/>
    <mergeCell ref="B45:B47"/>
    <mergeCell ref="C45:C47"/>
    <mergeCell ref="D45:D47"/>
    <mergeCell ref="E45:E47"/>
    <mergeCell ref="F45:F47"/>
    <mergeCell ref="G45:G47"/>
    <mergeCell ref="B51:B54"/>
    <mergeCell ref="C51:C54"/>
    <mergeCell ref="D51:D54"/>
    <mergeCell ref="E51:E54"/>
    <mergeCell ref="F51:F54"/>
    <mergeCell ref="I45:I47"/>
    <mergeCell ref="K45:K47"/>
    <mergeCell ref="L45:L47"/>
    <mergeCell ref="M45:M47"/>
    <mergeCell ref="G51:G54"/>
    <mergeCell ref="I51:I54"/>
    <mergeCell ref="K51:K54"/>
    <mergeCell ref="L51:L54"/>
    <mergeCell ref="M51:M54"/>
    <mergeCell ref="N51:N54"/>
    <mergeCell ref="G48:G49"/>
    <mergeCell ref="I48:I49"/>
    <mergeCell ref="K48:L49"/>
    <mergeCell ref="M48:M49"/>
    <mergeCell ref="N48:N49"/>
    <mergeCell ref="B59:B62"/>
    <mergeCell ref="C59:C62"/>
    <mergeCell ref="D59:D62"/>
    <mergeCell ref="E59:E62"/>
    <mergeCell ref="F59:F62"/>
    <mergeCell ref="B55:B58"/>
    <mergeCell ref="C55:C58"/>
    <mergeCell ref="D55:D58"/>
    <mergeCell ref="E55:E58"/>
    <mergeCell ref="F55:F58"/>
    <mergeCell ref="G59:G62"/>
    <mergeCell ref="I59:I62"/>
    <mergeCell ref="K59:K61"/>
    <mergeCell ref="L59:L61"/>
    <mergeCell ref="M59:M61"/>
    <mergeCell ref="N59:N61"/>
    <mergeCell ref="I55:I58"/>
    <mergeCell ref="K55:K57"/>
    <mergeCell ref="B63:B65"/>
    <mergeCell ref="C63:C65"/>
    <mergeCell ref="D63:D65"/>
    <mergeCell ref="E63:E65"/>
    <mergeCell ref="F63:F65"/>
    <mergeCell ref="L55:L57"/>
    <mergeCell ref="M55:M57"/>
    <mergeCell ref="N55:N57"/>
    <mergeCell ref="G55:G58"/>
    <mergeCell ref="I63:I65"/>
    <mergeCell ref="K63:K65"/>
    <mergeCell ref="L63:L65"/>
    <mergeCell ref="M63:M65"/>
    <mergeCell ref="N63:N65"/>
    <mergeCell ref="G63:G65"/>
    <mergeCell ref="G66:G69"/>
    <mergeCell ref="I66:I69"/>
    <mergeCell ref="B71:B74"/>
    <mergeCell ref="C71:C74"/>
    <mergeCell ref="D71:D74"/>
    <mergeCell ref="E71:E74"/>
    <mergeCell ref="F71:F74"/>
    <mergeCell ref="G71:G74"/>
    <mergeCell ref="I71:I74"/>
    <mergeCell ref="B66:B69"/>
    <mergeCell ref="C66:C69"/>
    <mergeCell ref="D66:D69"/>
    <mergeCell ref="E66:E69"/>
    <mergeCell ref="F66:F69"/>
    <mergeCell ref="K75:K77"/>
    <mergeCell ref="L75:L77"/>
    <mergeCell ref="M75:M79"/>
    <mergeCell ref="N75:N79"/>
    <mergeCell ref="K71:K73"/>
    <mergeCell ref="L71:L72"/>
    <mergeCell ref="M71:M73"/>
    <mergeCell ref="N71:N73"/>
    <mergeCell ref="B75:B78"/>
    <mergeCell ref="C75:C78"/>
    <mergeCell ref="D75:D78"/>
    <mergeCell ref="E75:E78"/>
    <mergeCell ref="F75:F78"/>
    <mergeCell ref="G75:G78"/>
    <mergeCell ref="I75:I78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91"/>
  <sheetViews>
    <sheetView topLeftCell="A7" workbookViewId="0">
      <selection activeCell="L684" sqref="L684"/>
    </sheetView>
  </sheetViews>
  <sheetFormatPr defaultRowHeight="15" x14ac:dyDescent="0.25"/>
  <cols>
    <col min="1" max="1" width="2.42578125" customWidth="1"/>
    <col min="2" max="2" width="14.42578125" customWidth="1"/>
    <col min="3" max="3" width="14.5703125" customWidth="1"/>
    <col min="4" max="4" width="30.5703125" customWidth="1"/>
    <col min="5" max="5" width="20.5703125" customWidth="1"/>
    <col min="7" max="7" width="1" customWidth="1"/>
    <col min="8" max="8" width="39.85546875" customWidth="1"/>
    <col min="9" max="9" width="1.28515625" customWidth="1"/>
    <col min="10" max="10" width="9.42578125" customWidth="1"/>
    <col min="11" max="11" width="11.5703125" customWidth="1"/>
    <col min="12" max="12" width="36" customWidth="1"/>
    <col min="13" max="13" width="24.42578125" customWidth="1"/>
  </cols>
  <sheetData>
    <row r="1" spans="2:17" x14ac:dyDescent="0.25">
      <c r="B1" s="1" t="s">
        <v>327</v>
      </c>
      <c r="C1" s="1"/>
    </row>
    <row r="2" spans="2:17" ht="15" customHeight="1" x14ac:dyDescent="0.25">
      <c r="B2" s="6" t="s">
        <v>3</v>
      </c>
      <c r="C2" s="6" t="s">
        <v>0</v>
      </c>
      <c r="D2" s="6" t="s">
        <v>1</v>
      </c>
      <c r="E2" s="49" t="s">
        <v>2</v>
      </c>
      <c r="F2" s="389" t="s">
        <v>4</v>
      </c>
      <c r="G2" s="4"/>
      <c r="H2" s="49" t="s">
        <v>8</v>
      </c>
      <c r="I2" s="4"/>
      <c r="J2" s="730" t="s">
        <v>7</v>
      </c>
      <c r="K2" s="731"/>
      <c r="L2" s="49" t="s">
        <v>9</v>
      </c>
      <c r="M2" s="49" t="s">
        <v>64</v>
      </c>
      <c r="N2" s="1"/>
      <c r="O2" s="1"/>
      <c r="P2" s="1"/>
      <c r="Q2" s="1"/>
    </row>
    <row r="3" spans="2:17" ht="16.5" customHeight="1" x14ac:dyDescent="0.25">
      <c r="B3" s="724" t="s">
        <v>328</v>
      </c>
      <c r="C3" s="838" t="s">
        <v>20</v>
      </c>
      <c r="D3" s="841" t="s">
        <v>329</v>
      </c>
      <c r="E3" s="842" t="s">
        <v>153</v>
      </c>
      <c r="F3" s="843">
        <v>37861</v>
      </c>
      <c r="G3" s="5"/>
      <c r="H3" s="918" t="s">
        <v>2376</v>
      </c>
      <c r="I3" s="5"/>
      <c r="J3" s="838" t="s">
        <v>169</v>
      </c>
      <c r="K3" s="842">
        <v>37883</v>
      </c>
      <c r="L3" s="838"/>
      <c r="M3" s="972" t="s">
        <v>330</v>
      </c>
    </row>
    <row r="4" spans="2:17" ht="11.25" customHeight="1" x14ac:dyDescent="0.25">
      <c r="B4" s="717"/>
      <c r="C4" s="795"/>
      <c r="D4" s="798"/>
      <c r="E4" s="793"/>
      <c r="F4" s="831"/>
      <c r="G4" s="23"/>
      <c r="H4" s="882"/>
      <c r="I4" s="23"/>
      <c r="J4" s="853"/>
      <c r="K4" s="853"/>
      <c r="L4" s="853"/>
      <c r="M4" s="1045"/>
    </row>
    <row r="5" spans="2:17" ht="19.5" customHeight="1" x14ac:dyDescent="0.25">
      <c r="B5" s="717"/>
      <c r="C5" s="795"/>
      <c r="D5" s="798"/>
      <c r="E5" s="793"/>
      <c r="F5" s="831"/>
      <c r="G5" s="23"/>
      <c r="H5" s="827"/>
      <c r="I5" s="23"/>
      <c r="J5" s="838" t="s">
        <v>137</v>
      </c>
      <c r="K5" s="842">
        <v>37917</v>
      </c>
      <c r="L5" s="1046" t="s">
        <v>2377</v>
      </c>
      <c r="M5" s="1047" t="s">
        <v>315</v>
      </c>
    </row>
    <row r="6" spans="2:17" ht="123.75" customHeight="1" thickBot="1" x14ac:dyDescent="0.3">
      <c r="B6" s="709"/>
      <c r="C6" s="859"/>
      <c r="D6" s="720"/>
      <c r="E6" s="859"/>
      <c r="F6" s="832"/>
      <c r="G6" s="9"/>
      <c r="H6" s="828"/>
      <c r="I6" s="9"/>
      <c r="J6" s="709"/>
      <c r="K6" s="709"/>
      <c r="L6" s="720"/>
      <c r="M6" s="720"/>
    </row>
    <row r="7" spans="2:17" x14ac:dyDescent="0.25">
      <c r="B7" s="710" t="s">
        <v>331</v>
      </c>
      <c r="C7" s="718" t="s">
        <v>20</v>
      </c>
      <c r="D7" s="713" t="s">
        <v>332</v>
      </c>
      <c r="E7" s="801" t="s">
        <v>153</v>
      </c>
      <c r="F7" s="708">
        <v>40046</v>
      </c>
      <c r="G7" s="5"/>
      <c r="H7" s="885" t="s">
        <v>333</v>
      </c>
      <c r="I7" s="5"/>
      <c r="J7" s="710" t="s">
        <v>159</v>
      </c>
      <c r="K7" s="708">
        <v>37883</v>
      </c>
      <c r="L7" s="713" t="s">
        <v>160</v>
      </c>
      <c r="M7" s="978">
        <v>17740.13</v>
      </c>
    </row>
    <row r="8" spans="2:17" x14ac:dyDescent="0.25">
      <c r="B8" s="715"/>
      <c r="C8" s="719"/>
      <c r="D8" s="715"/>
      <c r="E8" s="863"/>
      <c r="F8" s="737"/>
      <c r="G8" s="5"/>
      <c r="H8" s="827"/>
      <c r="I8" s="23"/>
      <c r="J8" s="715"/>
      <c r="K8" s="715"/>
      <c r="L8" s="715"/>
      <c r="M8" s="998"/>
    </row>
    <row r="9" spans="2:17" ht="29.25" customHeight="1" thickBot="1" x14ac:dyDescent="0.3">
      <c r="B9" s="715"/>
      <c r="C9" s="719"/>
      <c r="D9" s="715"/>
      <c r="E9" s="863"/>
      <c r="F9" s="829"/>
      <c r="G9" s="5"/>
      <c r="H9" s="828"/>
      <c r="I9" s="23"/>
      <c r="J9" s="715"/>
      <c r="K9" s="715"/>
      <c r="L9" s="715"/>
      <c r="M9" s="998"/>
    </row>
    <row r="10" spans="2:17" x14ac:dyDescent="0.25">
      <c r="B10" s="710" t="s">
        <v>334</v>
      </c>
      <c r="C10" s="718" t="s">
        <v>20</v>
      </c>
      <c r="D10" s="713" t="s">
        <v>335</v>
      </c>
      <c r="E10" s="825" t="s">
        <v>153</v>
      </c>
      <c r="F10" s="792">
        <v>37861</v>
      </c>
      <c r="G10" s="8"/>
      <c r="H10" s="872" t="s">
        <v>336</v>
      </c>
      <c r="I10" s="8"/>
      <c r="J10" s="718" t="s">
        <v>178</v>
      </c>
      <c r="K10" s="792">
        <v>37883</v>
      </c>
      <c r="L10" s="797" t="s">
        <v>337</v>
      </c>
      <c r="M10" s="978">
        <v>20959.099999999999</v>
      </c>
    </row>
    <row r="11" spans="2:17" ht="38.25" customHeight="1" thickBot="1" x14ac:dyDescent="0.3">
      <c r="B11" s="715"/>
      <c r="C11" s="796"/>
      <c r="D11" s="721"/>
      <c r="E11" s="719"/>
      <c r="F11" s="833"/>
      <c r="G11" s="8"/>
      <c r="H11" s="884"/>
      <c r="I11" s="8"/>
      <c r="J11" s="949"/>
      <c r="K11" s="949"/>
      <c r="L11" s="995"/>
      <c r="M11" s="1010"/>
    </row>
    <row r="12" spans="2:17" ht="55.5" customHeight="1" x14ac:dyDescent="0.25">
      <c r="B12" s="710" t="s">
        <v>338</v>
      </c>
      <c r="C12" s="797" t="s">
        <v>20</v>
      </c>
      <c r="D12" s="797" t="s">
        <v>339</v>
      </c>
      <c r="E12" s="848" t="s">
        <v>153</v>
      </c>
      <c r="F12" s="848">
        <v>37868</v>
      </c>
      <c r="G12" s="69"/>
      <c r="H12" s="872" t="s">
        <v>340</v>
      </c>
      <c r="I12" s="8"/>
      <c r="J12" s="875" t="s">
        <v>147</v>
      </c>
      <c r="K12" s="874">
        <v>37883</v>
      </c>
      <c r="L12" s="875" t="s">
        <v>314</v>
      </c>
      <c r="M12" s="933">
        <v>98896.18</v>
      </c>
    </row>
    <row r="13" spans="2:17" ht="3" customHeight="1" thickBot="1" x14ac:dyDescent="0.3">
      <c r="B13" s="734"/>
      <c r="C13" s="818"/>
      <c r="D13" s="818"/>
      <c r="E13" s="862"/>
      <c r="F13" s="862"/>
      <c r="G13" s="71"/>
      <c r="H13" s="828"/>
      <c r="I13" s="18"/>
      <c r="J13" s="828"/>
      <c r="K13" s="828"/>
      <c r="L13" s="828"/>
      <c r="M13" s="993"/>
    </row>
    <row r="14" spans="2:17" x14ac:dyDescent="0.25">
      <c r="B14" s="713" t="s">
        <v>341</v>
      </c>
      <c r="C14" s="718" t="s">
        <v>20</v>
      </c>
      <c r="D14" s="797" t="s">
        <v>342</v>
      </c>
      <c r="E14" s="848"/>
      <c r="F14" s="792">
        <v>37867</v>
      </c>
      <c r="G14" s="8"/>
      <c r="H14" s="881" t="s">
        <v>343</v>
      </c>
      <c r="I14" s="8"/>
      <c r="J14" s="929" t="s">
        <v>344</v>
      </c>
      <c r="K14" s="1035"/>
      <c r="L14" s="797" t="s">
        <v>345</v>
      </c>
      <c r="M14" s="990" t="s">
        <v>346</v>
      </c>
    </row>
    <row r="15" spans="2:17" x14ac:dyDescent="0.25">
      <c r="B15" s="715"/>
      <c r="C15" s="715"/>
      <c r="D15" s="798"/>
      <c r="E15" s="715"/>
      <c r="F15" s="715"/>
      <c r="G15" s="8"/>
      <c r="H15" s="943"/>
      <c r="I15" s="8"/>
      <c r="J15" s="1036"/>
      <c r="K15" s="1037"/>
      <c r="L15" s="904"/>
      <c r="M15" s="991"/>
    </row>
    <row r="16" spans="2:17" x14ac:dyDescent="0.25">
      <c r="B16" s="715"/>
      <c r="C16" s="715"/>
      <c r="D16" s="798"/>
      <c r="E16" s="715"/>
      <c r="F16" s="715"/>
      <c r="G16" s="8"/>
      <c r="H16" s="943"/>
      <c r="I16" s="8"/>
      <c r="J16" s="1036"/>
      <c r="K16" s="1037"/>
      <c r="L16" s="904"/>
      <c r="M16" s="991"/>
    </row>
    <row r="17" spans="2:13" ht="6" customHeight="1" thickBot="1" x14ac:dyDescent="0.3">
      <c r="B17" s="709"/>
      <c r="C17" s="709"/>
      <c r="D17" s="818"/>
      <c r="E17" s="709"/>
      <c r="F17" s="709"/>
      <c r="G17" s="8"/>
      <c r="H17" s="944"/>
      <c r="I17" s="8"/>
      <c r="J17" s="1038"/>
      <c r="K17" s="1039"/>
      <c r="L17" s="898"/>
      <c r="M17" s="992"/>
    </row>
    <row r="18" spans="2:13" x14ac:dyDescent="0.25">
      <c r="B18" s="819" t="s">
        <v>347</v>
      </c>
      <c r="C18" s="1040" t="s">
        <v>348</v>
      </c>
      <c r="D18" s="820"/>
      <c r="E18" s="821"/>
      <c r="F18" s="822"/>
      <c r="G18" s="5"/>
      <c r="H18" s="1042"/>
      <c r="I18" s="5"/>
      <c r="J18" s="819"/>
      <c r="K18" s="821"/>
      <c r="L18" s="1040"/>
      <c r="M18" s="1043"/>
    </row>
    <row r="19" spans="2:13" ht="11.25" customHeight="1" thickBot="1" x14ac:dyDescent="0.3">
      <c r="B19" s="800"/>
      <c r="C19" s="1041"/>
      <c r="D19" s="808"/>
      <c r="E19" s="805"/>
      <c r="F19" s="830"/>
      <c r="G19" s="23"/>
      <c r="H19" s="950"/>
      <c r="I19" s="23"/>
      <c r="J19" s="810"/>
      <c r="K19" s="810"/>
      <c r="L19" s="938"/>
      <c r="M19" s="1044"/>
    </row>
    <row r="20" spans="2:13" x14ac:dyDescent="0.25">
      <c r="B20" s="710" t="s">
        <v>349</v>
      </c>
      <c r="C20" s="718" t="s">
        <v>20</v>
      </c>
      <c r="D20" s="713" t="s">
        <v>350</v>
      </c>
      <c r="E20" s="801" t="s">
        <v>153</v>
      </c>
      <c r="F20" s="708">
        <v>37945</v>
      </c>
      <c r="G20" s="5"/>
      <c r="H20" s="885" t="s">
        <v>351</v>
      </c>
      <c r="I20" s="5"/>
      <c r="J20" s="710" t="s">
        <v>137</v>
      </c>
      <c r="K20" s="708">
        <v>37965</v>
      </c>
      <c r="L20" s="713" t="s">
        <v>160</v>
      </c>
      <c r="M20" s="978">
        <v>32954.559999999998</v>
      </c>
    </row>
    <row r="21" spans="2:13" x14ac:dyDescent="0.25">
      <c r="B21" s="715"/>
      <c r="C21" s="719"/>
      <c r="D21" s="715"/>
      <c r="E21" s="863"/>
      <c r="F21" s="737"/>
      <c r="G21" s="5"/>
      <c r="H21" s="827"/>
      <c r="I21" s="23"/>
      <c r="J21" s="715"/>
      <c r="K21" s="715"/>
      <c r="L21" s="715"/>
      <c r="M21" s="998"/>
    </row>
    <row r="22" spans="2:13" ht="29.25" customHeight="1" thickBot="1" x14ac:dyDescent="0.3">
      <c r="B22" s="715"/>
      <c r="C22" s="719"/>
      <c r="D22" s="715"/>
      <c r="E22" s="863"/>
      <c r="F22" s="829"/>
      <c r="G22" s="5"/>
      <c r="H22" s="828"/>
      <c r="I22" s="23"/>
      <c r="J22" s="715"/>
      <c r="K22" s="715"/>
      <c r="L22" s="715"/>
      <c r="M22" s="998"/>
    </row>
    <row r="23" spans="2:13" ht="45" customHeight="1" x14ac:dyDescent="0.25">
      <c r="B23" s="718" t="s">
        <v>352</v>
      </c>
      <c r="C23" s="718" t="s">
        <v>20</v>
      </c>
      <c r="D23" s="797" t="s">
        <v>353</v>
      </c>
      <c r="E23" s="825" t="s">
        <v>153</v>
      </c>
      <c r="F23" s="79">
        <v>37945</v>
      </c>
      <c r="G23" s="8"/>
      <c r="H23" s="174" t="s">
        <v>354</v>
      </c>
      <c r="I23" s="8"/>
      <c r="J23" s="124" t="s">
        <v>169</v>
      </c>
      <c r="K23" s="79">
        <v>37965</v>
      </c>
      <c r="L23" s="81" t="s">
        <v>83</v>
      </c>
      <c r="M23" s="82" t="s">
        <v>355</v>
      </c>
    </row>
    <row r="24" spans="2:13" ht="64.5" customHeight="1" thickBot="1" x14ac:dyDescent="0.3">
      <c r="B24" s="719"/>
      <c r="C24" s="796"/>
      <c r="D24" s="799"/>
      <c r="E24" s="719"/>
      <c r="F24" s="112" t="s">
        <v>153</v>
      </c>
      <c r="G24" s="8"/>
      <c r="H24" s="175" t="s">
        <v>356</v>
      </c>
      <c r="I24" s="8"/>
      <c r="J24" s="72" t="s">
        <v>357</v>
      </c>
      <c r="K24" s="73">
        <v>38023</v>
      </c>
      <c r="L24" s="136" t="s">
        <v>358</v>
      </c>
      <c r="M24" s="103" t="s">
        <v>359</v>
      </c>
    </row>
    <row r="25" spans="2:13" ht="65.25" customHeight="1" thickBot="1" x14ac:dyDescent="0.3">
      <c r="B25" s="710" t="s">
        <v>360</v>
      </c>
      <c r="C25" s="797" t="s">
        <v>20</v>
      </c>
      <c r="D25" s="797" t="s">
        <v>361</v>
      </c>
      <c r="E25" s="848">
        <v>37926</v>
      </c>
      <c r="F25" s="848">
        <v>37945</v>
      </c>
      <c r="G25" s="69"/>
      <c r="H25" s="872" t="s">
        <v>362</v>
      </c>
      <c r="I25" s="8"/>
      <c r="J25" s="875" t="s">
        <v>159</v>
      </c>
      <c r="K25" s="874">
        <v>37965</v>
      </c>
      <c r="L25" s="875" t="s">
        <v>363</v>
      </c>
      <c r="M25" s="933">
        <v>39716.6</v>
      </c>
    </row>
    <row r="26" spans="2:13" ht="13.5" hidden="1" customHeight="1" x14ac:dyDescent="0.3">
      <c r="B26" s="734"/>
      <c r="C26" s="818"/>
      <c r="D26" s="818"/>
      <c r="E26" s="862"/>
      <c r="F26" s="862"/>
      <c r="G26" s="71"/>
      <c r="H26" s="828"/>
      <c r="I26" s="18"/>
      <c r="J26" s="828"/>
      <c r="K26" s="828"/>
      <c r="L26" s="828"/>
      <c r="M26" s="993"/>
    </row>
    <row r="27" spans="2:13" x14ac:dyDescent="0.25">
      <c r="B27" s="713" t="s">
        <v>364</v>
      </c>
      <c r="C27" s="710" t="s">
        <v>20</v>
      </c>
      <c r="D27" s="713" t="s">
        <v>365</v>
      </c>
      <c r="E27" s="710" t="s">
        <v>366</v>
      </c>
      <c r="F27" s="708">
        <v>38002</v>
      </c>
      <c r="G27" s="90"/>
      <c r="H27" s="881" t="s">
        <v>367</v>
      </c>
      <c r="I27" s="8"/>
      <c r="J27" s="718" t="s">
        <v>368</v>
      </c>
      <c r="K27" s="792">
        <v>38023</v>
      </c>
      <c r="L27" s="718" t="s">
        <v>369</v>
      </c>
      <c r="M27" s="933">
        <v>243745</v>
      </c>
    </row>
    <row r="28" spans="2:13" x14ac:dyDescent="0.25">
      <c r="B28" s="722"/>
      <c r="C28" s="717"/>
      <c r="D28" s="722"/>
      <c r="E28" s="717"/>
      <c r="F28" s="717"/>
      <c r="G28" s="8"/>
      <c r="H28" s="973"/>
      <c r="I28" s="8"/>
      <c r="J28" s="973"/>
      <c r="K28" s="973"/>
      <c r="L28" s="795"/>
      <c r="M28" s="976"/>
    </row>
    <row r="29" spans="2:13" s="92" customFormat="1" ht="55.5" customHeight="1" x14ac:dyDescent="0.25">
      <c r="B29" s="722"/>
      <c r="C29" s="717"/>
      <c r="D29" s="722"/>
      <c r="E29" s="717"/>
      <c r="F29" s="717"/>
      <c r="G29" s="93"/>
      <c r="H29" s="973"/>
      <c r="I29" s="93"/>
      <c r="J29" s="973"/>
      <c r="K29" s="973"/>
      <c r="L29" s="795"/>
      <c r="M29" s="976"/>
    </row>
    <row r="30" spans="2:13" s="92" customFormat="1" ht="1.5" customHeight="1" thickBot="1" x14ac:dyDescent="0.3">
      <c r="B30" s="723"/>
      <c r="C30" s="734"/>
      <c r="D30" s="723"/>
      <c r="E30" s="734"/>
      <c r="F30" s="734"/>
      <c r="G30" s="94"/>
      <c r="H30" s="974"/>
      <c r="I30" s="93"/>
      <c r="J30" s="974"/>
      <c r="K30" s="974"/>
      <c r="L30" s="796"/>
      <c r="M30" s="977"/>
    </row>
    <row r="31" spans="2:13" x14ac:dyDescent="0.25">
      <c r="B31" s="717" t="s">
        <v>370</v>
      </c>
      <c r="C31" s="795" t="s">
        <v>20</v>
      </c>
      <c r="D31" s="798" t="s">
        <v>371</v>
      </c>
      <c r="E31" s="793">
        <v>37993</v>
      </c>
      <c r="F31" s="831">
        <v>38006</v>
      </c>
      <c r="G31" s="8"/>
      <c r="H31" s="1034" t="s">
        <v>372</v>
      </c>
      <c r="I31" s="5"/>
      <c r="J31" s="838" t="s">
        <v>373</v>
      </c>
      <c r="K31" s="842">
        <v>38023</v>
      </c>
      <c r="L31" s="838" t="s">
        <v>374</v>
      </c>
      <c r="M31" s="972" t="s">
        <v>375</v>
      </c>
    </row>
    <row r="32" spans="2:13" ht="30" customHeight="1" x14ac:dyDescent="0.25">
      <c r="B32" s="717"/>
      <c r="C32" s="795"/>
      <c r="D32" s="798"/>
      <c r="E32" s="793"/>
      <c r="F32" s="831"/>
      <c r="G32" s="23"/>
      <c r="H32" s="882"/>
      <c r="I32" s="23"/>
      <c r="J32" s="715"/>
      <c r="K32" s="715"/>
      <c r="L32" s="715"/>
      <c r="M32" s="970"/>
    </row>
    <row r="33" spans="2:13" ht="3.75" customHeight="1" thickBot="1" x14ac:dyDescent="0.3">
      <c r="B33" s="709"/>
      <c r="C33" s="859"/>
      <c r="D33" s="720"/>
      <c r="E33" s="859"/>
      <c r="F33" s="832"/>
      <c r="G33" s="9"/>
      <c r="H33" s="113"/>
      <c r="I33" s="9"/>
      <c r="J33" s="45"/>
      <c r="K33" s="45"/>
      <c r="L33" s="45"/>
      <c r="M33" s="176"/>
    </row>
    <row r="34" spans="2:13" x14ac:dyDescent="0.25">
      <c r="B34" s="710" t="s">
        <v>376</v>
      </c>
      <c r="C34" s="718" t="s">
        <v>20</v>
      </c>
      <c r="D34" s="797" t="s">
        <v>377</v>
      </c>
      <c r="E34" s="825">
        <v>37993</v>
      </c>
      <c r="F34" s="792">
        <v>38006</v>
      </c>
      <c r="G34" s="5"/>
      <c r="H34" s="881" t="s">
        <v>378</v>
      </c>
      <c r="I34" s="5"/>
      <c r="J34" s="718" t="s">
        <v>379</v>
      </c>
      <c r="K34" s="792">
        <v>38023</v>
      </c>
      <c r="L34" s="797" t="s">
        <v>380</v>
      </c>
      <c r="M34" s="933">
        <v>34442.1</v>
      </c>
    </row>
    <row r="35" spans="2:13" x14ac:dyDescent="0.25">
      <c r="B35" s="715"/>
      <c r="C35" s="719"/>
      <c r="D35" s="719"/>
      <c r="E35" s="949"/>
      <c r="F35" s="793"/>
      <c r="G35" s="5"/>
      <c r="H35" s="904"/>
      <c r="I35" s="23"/>
      <c r="J35" s="719"/>
      <c r="K35" s="719"/>
      <c r="L35" s="719"/>
      <c r="M35" s="982"/>
    </row>
    <row r="36" spans="2:13" ht="29.25" customHeight="1" thickBot="1" x14ac:dyDescent="0.3">
      <c r="B36" s="715"/>
      <c r="C36" s="719"/>
      <c r="D36" s="719"/>
      <c r="E36" s="949"/>
      <c r="F36" s="833"/>
      <c r="G36" s="5"/>
      <c r="H36" s="898"/>
      <c r="I36" s="23"/>
      <c r="J36" s="719"/>
      <c r="K36" s="719"/>
      <c r="L36" s="719"/>
      <c r="M36" s="982"/>
    </row>
    <row r="37" spans="2:13" x14ac:dyDescent="0.25">
      <c r="B37" s="789" t="s">
        <v>381</v>
      </c>
      <c r="C37" s="789" t="s">
        <v>310</v>
      </c>
      <c r="D37" s="807"/>
      <c r="E37" s="844">
        <v>37993</v>
      </c>
      <c r="F37" s="804"/>
      <c r="G37" s="8"/>
      <c r="H37" s="1032"/>
      <c r="I37" s="8"/>
      <c r="J37" s="789"/>
      <c r="K37" s="804"/>
      <c r="L37" s="807"/>
      <c r="M37" s="923"/>
    </row>
    <row r="38" spans="2:13" ht="24.75" customHeight="1" thickBot="1" x14ac:dyDescent="0.3">
      <c r="B38" s="810"/>
      <c r="C38" s="816"/>
      <c r="D38" s="813"/>
      <c r="E38" s="810"/>
      <c r="F38" s="826"/>
      <c r="G38" s="8"/>
      <c r="H38" s="1033"/>
      <c r="I38" s="8"/>
      <c r="J38" s="810"/>
      <c r="K38" s="810"/>
      <c r="L38" s="813"/>
      <c r="M38" s="958"/>
    </row>
    <row r="39" spans="2:13" ht="48.75" customHeight="1" thickBot="1" x14ac:dyDescent="0.3">
      <c r="B39" s="39" t="s">
        <v>382</v>
      </c>
      <c r="C39" s="75" t="s">
        <v>20</v>
      </c>
      <c r="D39" s="83" t="s">
        <v>383</v>
      </c>
      <c r="E39" s="86">
        <v>38024</v>
      </c>
      <c r="F39" s="86">
        <v>38042</v>
      </c>
      <c r="G39" s="69"/>
      <c r="H39" s="87" t="s">
        <v>384</v>
      </c>
      <c r="I39" s="8"/>
      <c r="J39" s="88" t="s">
        <v>137</v>
      </c>
      <c r="K39" s="84">
        <v>38065</v>
      </c>
      <c r="L39" s="88" t="s">
        <v>385</v>
      </c>
      <c r="M39" s="126" t="s">
        <v>386</v>
      </c>
    </row>
    <row r="40" spans="2:13" x14ac:dyDescent="0.25">
      <c r="B40" s="713" t="s">
        <v>387</v>
      </c>
      <c r="C40" s="718" t="s">
        <v>20</v>
      </c>
      <c r="D40" s="945" t="s">
        <v>388</v>
      </c>
      <c r="E40" s="848">
        <v>38024</v>
      </c>
      <c r="F40" s="792">
        <v>38042</v>
      </c>
      <c r="G40" s="8"/>
      <c r="H40" s="881" t="s">
        <v>389</v>
      </c>
      <c r="I40" s="8"/>
      <c r="J40" s="718" t="s">
        <v>169</v>
      </c>
      <c r="K40" s="792">
        <v>44305</v>
      </c>
      <c r="L40" s="718" t="s">
        <v>380</v>
      </c>
      <c r="M40" s="933" t="s">
        <v>390</v>
      </c>
    </row>
    <row r="41" spans="2:13" x14ac:dyDescent="0.25">
      <c r="B41" s="715"/>
      <c r="C41" s="715"/>
      <c r="D41" s="798"/>
      <c r="E41" s="719"/>
      <c r="F41" s="715"/>
      <c r="G41" s="8"/>
      <c r="H41" s="943"/>
      <c r="I41" s="8"/>
      <c r="J41" s="878"/>
      <c r="K41" s="878"/>
      <c r="L41" s="827"/>
      <c r="M41" s="878"/>
    </row>
    <row r="42" spans="2:13" x14ac:dyDescent="0.25">
      <c r="B42" s="715"/>
      <c r="C42" s="715"/>
      <c r="D42" s="798"/>
      <c r="E42" s="719"/>
      <c r="F42" s="715"/>
      <c r="G42" s="8"/>
      <c r="H42" s="943"/>
      <c r="I42" s="8"/>
      <c r="J42" s="878"/>
      <c r="K42" s="878"/>
      <c r="L42" s="827"/>
      <c r="M42" s="878"/>
    </row>
    <row r="43" spans="2:13" ht="7.5" customHeight="1" thickBot="1" x14ac:dyDescent="0.3">
      <c r="B43" s="709"/>
      <c r="C43" s="709"/>
      <c r="D43" s="818"/>
      <c r="E43" s="720"/>
      <c r="F43" s="709"/>
      <c r="G43" s="8"/>
      <c r="H43" s="944"/>
      <c r="I43" s="8"/>
      <c r="J43" s="880"/>
      <c r="K43" s="880"/>
      <c r="L43" s="828"/>
      <c r="M43" s="880"/>
    </row>
    <row r="44" spans="2:13" x14ac:dyDescent="0.25">
      <c r="B44" s="724" t="s">
        <v>391</v>
      </c>
      <c r="C44" s="838" t="s">
        <v>20</v>
      </c>
      <c r="D44" s="971" t="s">
        <v>392</v>
      </c>
      <c r="E44" s="842">
        <v>38087</v>
      </c>
      <c r="F44" s="843">
        <v>38113</v>
      </c>
      <c r="G44" s="5"/>
      <c r="H44" s="918" t="s">
        <v>393</v>
      </c>
      <c r="I44" s="5"/>
      <c r="J44" s="838" t="s">
        <v>130</v>
      </c>
      <c r="K44" s="842">
        <v>38135</v>
      </c>
      <c r="L44" s="838" t="s">
        <v>363</v>
      </c>
      <c r="M44" s="972" t="s">
        <v>394</v>
      </c>
    </row>
    <row r="45" spans="2:13" ht="34.5" customHeight="1" thickBot="1" x14ac:dyDescent="0.3">
      <c r="B45" s="717"/>
      <c r="C45" s="795"/>
      <c r="D45" s="798"/>
      <c r="E45" s="793"/>
      <c r="F45" s="831"/>
      <c r="G45" s="23"/>
      <c r="H45" s="943"/>
      <c r="I45" s="23"/>
      <c r="J45" s="863"/>
      <c r="K45" s="863"/>
      <c r="L45" s="863"/>
      <c r="M45" s="970"/>
    </row>
    <row r="46" spans="2:13" x14ac:dyDescent="0.25">
      <c r="B46" s="718" t="s">
        <v>395</v>
      </c>
      <c r="C46" s="718" t="s">
        <v>20</v>
      </c>
      <c r="D46" s="945" t="s">
        <v>396</v>
      </c>
      <c r="E46" s="825">
        <v>38087</v>
      </c>
      <c r="F46" s="792">
        <v>38113</v>
      </c>
      <c r="G46" s="5"/>
      <c r="H46" s="881" t="s">
        <v>397</v>
      </c>
      <c r="I46" s="5"/>
      <c r="J46" s="718" t="s">
        <v>398</v>
      </c>
      <c r="K46" s="792">
        <v>38135</v>
      </c>
      <c r="L46" s="797" t="s">
        <v>363</v>
      </c>
      <c r="M46" s="933" t="s">
        <v>399</v>
      </c>
    </row>
    <row r="47" spans="2:13" x14ac:dyDescent="0.25">
      <c r="B47" s="719"/>
      <c r="C47" s="719"/>
      <c r="D47" s="719"/>
      <c r="E47" s="949"/>
      <c r="F47" s="793"/>
      <c r="G47" s="5"/>
      <c r="H47" s="904"/>
      <c r="I47" s="23"/>
      <c r="J47" s="719"/>
      <c r="K47" s="719"/>
      <c r="L47" s="719"/>
      <c r="M47" s="982"/>
    </row>
    <row r="48" spans="2:13" ht="29.25" customHeight="1" thickBot="1" x14ac:dyDescent="0.3">
      <c r="B48" s="719"/>
      <c r="C48" s="719"/>
      <c r="D48" s="719"/>
      <c r="E48" s="949"/>
      <c r="F48" s="833"/>
      <c r="G48" s="5"/>
      <c r="H48" s="898"/>
      <c r="I48" s="23"/>
      <c r="J48" s="719"/>
      <c r="K48" s="719"/>
      <c r="L48" s="719"/>
      <c r="M48" s="982"/>
    </row>
    <row r="49" spans="2:13" x14ac:dyDescent="0.25">
      <c r="B49" s="710" t="s">
        <v>400</v>
      </c>
      <c r="C49" s="718" t="s">
        <v>20</v>
      </c>
      <c r="D49" s="983" t="s">
        <v>401</v>
      </c>
      <c r="E49" s="825">
        <v>38087</v>
      </c>
      <c r="F49" s="792">
        <v>38113</v>
      </c>
      <c r="G49" s="8"/>
      <c r="H49" s="872" t="s">
        <v>402</v>
      </c>
      <c r="I49" s="8"/>
      <c r="J49" s="718" t="s">
        <v>403</v>
      </c>
      <c r="K49" s="792">
        <v>38135</v>
      </c>
      <c r="L49" s="797" t="s">
        <v>380</v>
      </c>
      <c r="M49" s="978" t="s">
        <v>404</v>
      </c>
    </row>
    <row r="50" spans="2:13" ht="25.5" customHeight="1" thickBot="1" x14ac:dyDescent="0.3">
      <c r="B50" s="715"/>
      <c r="C50" s="796"/>
      <c r="D50" s="721"/>
      <c r="E50" s="719"/>
      <c r="F50" s="833"/>
      <c r="G50" s="8"/>
      <c r="H50" s="884"/>
      <c r="I50" s="8"/>
      <c r="J50" s="719"/>
      <c r="K50" s="719"/>
      <c r="L50" s="799"/>
      <c r="M50" s="998"/>
    </row>
    <row r="51" spans="2:13" ht="37.5" customHeight="1" thickBot="1" x14ac:dyDescent="0.3">
      <c r="B51" s="39" t="s">
        <v>405</v>
      </c>
      <c r="C51" s="75" t="s">
        <v>20</v>
      </c>
      <c r="D51" s="83" t="s">
        <v>406</v>
      </c>
      <c r="E51" s="86">
        <v>38108</v>
      </c>
      <c r="F51" s="86">
        <v>38142</v>
      </c>
      <c r="G51" s="69"/>
      <c r="H51" s="87" t="s">
        <v>407</v>
      </c>
      <c r="I51" s="8"/>
      <c r="J51" s="88" t="s">
        <v>408</v>
      </c>
      <c r="K51" s="84">
        <v>38162</v>
      </c>
      <c r="L51" s="88" t="s">
        <v>407</v>
      </c>
      <c r="M51" s="126" t="s">
        <v>409</v>
      </c>
    </row>
    <row r="52" spans="2:13" x14ac:dyDescent="0.25">
      <c r="B52" s="713" t="s">
        <v>410</v>
      </c>
      <c r="C52" s="789" t="s">
        <v>122</v>
      </c>
      <c r="D52" s="945" t="s">
        <v>411</v>
      </c>
      <c r="E52" s="848">
        <v>38098</v>
      </c>
      <c r="F52" s="792">
        <v>38126</v>
      </c>
      <c r="G52" s="8"/>
      <c r="H52" s="881" t="s">
        <v>413</v>
      </c>
      <c r="I52" s="8"/>
      <c r="J52" s="718" t="s">
        <v>414</v>
      </c>
      <c r="K52" s="792">
        <v>38162</v>
      </c>
      <c r="L52" s="718" t="s">
        <v>83</v>
      </c>
      <c r="M52" s="933" t="s">
        <v>355</v>
      </c>
    </row>
    <row r="53" spans="2:13" x14ac:dyDescent="0.25">
      <c r="B53" s="715"/>
      <c r="C53" s="810"/>
      <c r="D53" s="798"/>
      <c r="E53" s="715"/>
      <c r="F53" s="715"/>
      <c r="G53" s="8"/>
      <c r="H53" s="943"/>
      <c r="I53" s="8"/>
      <c r="J53" s="827"/>
      <c r="K53" s="827"/>
      <c r="L53" s="715"/>
      <c r="M53" s="827"/>
    </row>
    <row r="54" spans="2:13" ht="15.75" thickBot="1" x14ac:dyDescent="0.3">
      <c r="B54" s="715"/>
      <c r="C54" s="810"/>
      <c r="D54" s="798"/>
      <c r="E54" s="715"/>
      <c r="F54" s="715"/>
      <c r="G54" s="8"/>
      <c r="H54" s="943"/>
      <c r="I54" s="8"/>
      <c r="J54" s="827"/>
      <c r="K54" s="827"/>
      <c r="L54" s="715"/>
      <c r="M54" s="827"/>
    </row>
    <row r="55" spans="2:13" ht="15.75" hidden="1" customHeight="1" thickBot="1" x14ac:dyDescent="0.3">
      <c r="B55" s="709"/>
      <c r="C55" s="790"/>
      <c r="D55" s="818"/>
      <c r="E55" s="709"/>
      <c r="F55" s="709"/>
      <c r="G55" s="8"/>
      <c r="H55" s="944"/>
      <c r="I55" s="8"/>
      <c r="J55" s="828"/>
      <c r="K55" s="828"/>
      <c r="L55" s="709"/>
      <c r="M55" s="828"/>
    </row>
    <row r="56" spans="2:13" x14ac:dyDescent="0.25">
      <c r="B56" s="807" t="s">
        <v>415</v>
      </c>
      <c r="C56" s="789" t="s">
        <v>348</v>
      </c>
      <c r="D56" s="1029" t="s">
        <v>416</v>
      </c>
      <c r="E56" s="921"/>
      <c r="F56" s="804"/>
      <c r="G56" s="8"/>
      <c r="H56" s="940"/>
      <c r="I56" s="8"/>
      <c r="J56" s="142"/>
      <c r="K56" s="162"/>
      <c r="L56" s="177"/>
      <c r="M56" s="150"/>
    </row>
    <row r="57" spans="2:13" x14ac:dyDescent="0.25">
      <c r="B57" s="810"/>
      <c r="C57" s="810"/>
      <c r="D57" s="1030"/>
      <c r="E57" s="810"/>
      <c r="F57" s="810"/>
      <c r="G57" s="8"/>
      <c r="H57" s="941"/>
      <c r="I57" s="8"/>
      <c r="J57" s="171"/>
      <c r="K57" s="172"/>
      <c r="L57" s="178"/>
      <c r="M57" s="170"/>
    </row>
    <row r="58" spans="2:13" ht="13.5" customHeight="1" thickBot="1" x14ac:dyDescent="0.3">
      <c r="B58" s="810"/>
      <c r="C58" s="810"/>
      <c r="D58" s="1030"/>
      <c r="E58" s="810"/>
      <c r="F58" s="810"/>
      <c r="G58" s="8"/>
      <c r="H58" s="941"/>
      <c r="I58" s="8"/>
      <c r="J58" s="165"/>
      <c r="K58" s="166"/>
      <c r="L58" s="179"/>
      <c r="M58" s="170"/>
    </row>
    <row r="59" spans="2:13" ht="15.75" hidden="1" customHeight="1" thickBot="1" x14ac:dyDescent="0.3">
      <c r="B59" s="790"/>
      <c r="C59" s="790"/>
      <c r="D59" s="1031"/>
      <c r="E59" s="790"/>
      <c r="F59" s="790"/>
      <c r="G59" s="8"/>
      <c r="H59" s="942"/>
      <c r="I59" s="8"/>
      <c r="J59" s="119"/>
      <c r="K59" s="120"/>
      <c r="L59" s="180"/>
      <c r="M59" s="173"/>
    </row>
    <row r="60" spans="2:13" x14ac:dyDescent="0.25">
      <c r="B60" s="807" t="s">
        <v>417</v>
      </c>
      <c r="C60" s="789" t="s">
        <v>348</v>
      </c>
      <c r="D60" s="1029" t="s">
        <v>418</v>
      </c>
      <c r="E60" s="921"/>
      <c r="F60" s="804"/>
      <c r="G60" s="8"/>
      <c r="H60" s="940"/>
      <c r="I60" s="8"/>
      <c r="J60" s="142"/>
      <c r="K60" s="162"/>
      <c r="L60" s="177"/>
      <c r="M60" s="150"/>
    </row>
    <row r="61" spans="2:13" x14ac:dyDescent="0.25">
      <c r="B61" s="810"/>
      <c r="C61" s="810"/>
      <c r="D61" s="1030"/>
      <c r="E61" s="810"/>
      <c r="F61" s="810"/>
      <c r="G61" s="8"/>
      <c r="H61" s="941"/>
      <c r="I61" s="8"/>
      <c r="J61" s="171"/>
      <c r="K61" s="172"/>
      <c r="L61" s="178"/>
      <c r="M61" s="170"/>
    </row>
    <row r="62" spans="2:13" ht="12" customHeight="1" thickBot="1" x14ac:dyDescent="0.3">
      <c r="B62" s="810"/>
      <c r="C62" s="810"/>
      <c r="D62" s="1030"/>
      <c r="E62" s="810"/>
      <c r="F62" s="810"/>
      <c r="G62" s="8"/>
      <c r="H62" s="941"/>
      <c r="I62" s="8"/>
      <c r="J62" s="165"/>
      <c r="K62" s="166"/>
      <c r="L62" s="179"/>
      <c r="M62" s="170"/>
    </row>
    <row r="63" spans="2:13" ht="15.75" hidden="1" customHeight="1" thickBot="1" x14ac:dyDescent="0.3">
      <c r="B63" s="790"/>
      <c r="C63" s="790"/>
      <c r="D63" s="1031"/>
      <c r="E63" s="790"/>
      <c r="F63" s="790"/>
      <c r="G63" s="8"/>
      <c r="H63" s="942"/>
      <c r="I63" s="8"/>
      <c r="J63" s="119"/>
      <c r="K63" s="120"/>
      <c r="L63" s="180"/>
      <c r="M63" s="173"/>
    </row>
    <row r="64" spans="2:13" x14ac:dyDescent="0.25">
      <c r="B64" s="807" t="s">
        <v>419</v>
      </c>
      <c r="C64" s="789" t="s">
        <v>348</v>
      </c>
      <c r="D64" s="1029" t="s">
        <v>420</v>
      </c>
      <c r="E64" s="921"/>
      <c r="F64" s="804"/>
      <c r="G64" s="8"/>
      <c r="H64" s="940" t="s">
        <v>421</v>
      </c>
      <c r="I64" s="8"/>
      <c r="J64" s="142"/>
      <c r="K64" s="162"/>
      <c r="L64" s="177"/>
      <c r="M64" s="150"/>
    </row>
    <row r="65" spans="2:13" x14ac:dyDescent="0.25">
      <c r="B65" s="810"/>
      <c r="C65" s="810"/>
      <c r="D65" s="1030"/>
      <c r="E65" s="810"/>
      <c r="F65" s="810"/>
      <c r="G65" s="8"/>
      <c r="H65" s="941"/>
      <c r="I65" s="8"/>
      <c r="J65" s="171"/>
      <c r="K65" s="172"/>
      <c r="L65" s="178"/>
      <c r="M65" s="170"/>
    </row>
    <row r="66" spans="2:13" ht="3" customHeight="1" thickBot="1" x14ac:dyDescent="0.3">
      <c r="B66" s="810"/>
      <c r="C66" s="810"/>
      <c r="D66" s="1030"/>
      <c r="E66" s="810"/>
      <c r="F66" s="810"/>
      <c r="G66" s="8"/>
      <c r="H66" s="941"/>
      <c r="I66" s="8"/>
      <c r="J66" s="165"/>
      <c r="K66" s="166"/>
      <c r="L66" s="179"/>
      <c r="M66" s="170"/>
    </row>
    <row r="67" spans="2:13" ht="15.75" hidden="1" customHeight="1" thickBot="1" x14ac:dyDescent="0.3">
      <c r="B67" s="790"/>
      <c r="C67" s="790"/>
      <c r="D67" s="1031"/>
      <c r="E67" s="790"/>
      <c r="F67" s="790"/>
      <c r="G67" s="8"/>
      <c r="H67" s="942"/>
      <c r="I67" s="8"/>
      <c r="J67" s="119"/>
      <c r="K67" s="120"/>
      <c r="L67" s="180"/>
      <c r="M67" s="173"/>
    </row>
    <row r="68" spans="2:13" x14ac:dyDescent="0.25">
      <c r="B68" s="807" t="s">
        <v>422</v>
      </c>
      <c r="C68" s="789" t="s">
        <v>348</v>
      </c>
      <c r="D68" s="1029" t="s">
        <v>423</v>
      </c>
      <c r="E68" s="921"/>
      <c r="F68" s="804"/>
      <c r="G68" s="8"/>
      <c r="H68" s="940"/>
      <c r="I68" s="8"/>
      <c r="J68" s="142"/>
      <c r="K68" s="162"/>
      <c r="L68" s="177"/>
      <c r="M68" s="150"/>
    </row>
    <row r="69" spans="2:13" ht="15" customHeight="1" thickBot="1" x14ac:dyDescent="0.3">
      <c r="B69" s="810"/>
      <c r="C69" s="810"/>
      <c r="D69" s="1030"/>
      <c r="E69" s="810"/>
      <c r="F69" s="810"/>
      <c r="G69" s="8"/>
      <c r="H69" s="941"/>
      <c r="I69" s="8"/>
      <c r="J69" s="171"/>
      <c r="K69" s="172"/>
      <c r="L69" s="178"/>
      <c r="M69" s="170"/>
    </row>
    <row r="70" spans="2:13" ht="15.75" hidden="1" customHeight="1" thickBot="1" x14ac:dyDescent="0.3">
      <c r="B70" s="810"/>
      <c r="C70" s="810"/>
      <c r="D70" s="1030"/>
      <c r="E70" s="810"/>
      <c r="F70" s="810"/>
      <c r="G70" s="8"/>
      <c r="H70" s="941"/>
      <c r="I70" s="8"/>
      <c r="J70" s="165"/>
      <c r="K70" s="166"/>
      <c r="L70" s="179"/>
      <c r="M70" s="170"/>
    </row>
    <row r="71" spans="2:13" ht="15.75" hidden="1" customHeight="1" thickBot="1" x14ac:dyDescent="0.3">
      <c r="B71" s="790"/>
      <c r="C71" s="790"/>
      <c r="D71" s="1031"/>
      <c r="E71" s="790"/>
      <c r="F71" s="790"/>
      <c r="G71" s="8"/>
      <c r="H71" s="942"/>
      <c r="I71" s="8"/>
      <c r="J71" s="119"/>
      <c r="K71" s="120"/>
      <c r="L71" s="180"/>
      <c r="M71" s="173"/>
    </row>
    <row r="72" spans="2:13" x14ac:dyDescent="0.25">
      <c r="B72" s="807" t="s">
        <v>424</v>
      </c>
      <c r="C72" s="789" t="s">
        <v>348</v>
      </c>
      <c r="D72" s="1029" t="s">
        <v>425</v>
      </c>
      <c r="E72" s="921"/>
      <c r="F72" s="804"/>
      <c r="G72" s="8"/>
      <c r="H72" s="940"/>
      <c r="I72" s="8"/>
      <c r="J72" s="142"/>
      <c r="K72" s="162"/>
      <c r="L72" s="177"/>
      <c r="M72" s="150"/>
    </row>
    <row r="73" spans="2:13" x14ac:dyDescent="0.25">
      <c r="B73" s="810"/>
      <c r="C73" s="810"/>
      <c r="D73" s="1030"/>
      <c r="E73" s="810"/>
      <c r="F73" s="810"/>
      <c r="G73" s="8"/>
      <c r="H73" s="941"/>
      <c r="I73" s="8"/>
      <c r="J73" s="171"/>
      <c r="K73" s="172"/>
      <c r="L73" s="178"/>
      <c r="M73" s="170"/>
    </row>
    <row r="74" spans="2:13" ht="6.75" customHeight="1" thickBot="1" x14ac:dyDescent="0.3">
      <c r="B74" s="810"/>
      <c r="C74" s="810"/>
      <c r="D74" s="1030"/>
      <c r="E74" s="810"/>
      <c r="F74" s="810"/>
      <c r="G74" s="8"/>
      <c r="H74" s="941"/>
      <c r="I74" s="8"/>
      <c r="J74" s="165"/>
      <c r="K74" s="166"/>
      <c r="L74" s="179"/>
      <c r="M74" s="170"/>
    </row>
    <row r="75" spans="2:13" ht="15.75" hidden="1" customHeight="1" thickBot="1" x14ac:dyDescent="0.3">
      <c r="B75" s="790"/>
      <c r="C75" s="790"/>
      <c r="D75" s="1031"/>
      <c r="E75" s="790"/>
      <c r="F75" s="790"/>
      <c r="G75" s="8"/>
      <c r="H75" s="942"/>
      <c r="I75" s="8"/>
      <c r="J75" s="119"/>
      <c r="K75" s="120"/>
      <c r="L75" s="180"/>
      <c r="M75" s="173"/>
    </row>
    <row r="76" spans="2:13" x14ac:dyDescent="0.25">
      <c r="B76" s="807" t="s">
        <v>426</v>
      </c>
      <c r="C76" s="789" t="s">
        <v>348</v>
      </c>
      <c r="D76" s="1029" t="s">
        <v>427</v>
      </c>
      <c r="E76" s="921"/>
      <c r="F76" s="804"/>
      <c r="G76" s="8"/>
      <c r="H76" s="940"/>
      <c r="I76" s="8"/>
      <c r="J76" s="142"/>
      <c r="K76" s="162"/>
      <c r="L76" s="177"/>
      <c r="M76" s="150"/>
    </row>
    <row r="77" spans="2:13" x14ac:dyDescent="0.25">
      <c r="B77" s="810"/>
      <c r="C77" s="810"/>
      <c r="D77" s="1030"/>
      <c r="E77" s="810"/>
      <c r="F77" s="810"/>
      <c r="G77" s="8"/>
      <c r="H77" s="941"/>
      <c r="I77" s="8"/>
      <c r="J77" s="171"/>
      <c r="K77" s="172"/>
      <c r="L77" s="178"/>
      <c r="M77" s="170"/>
    </row>
    <row r="78" spans="2:13" ht="3" customHeight="1" thickBot="1" x14ac:dyDescent="0.3">
      <c r="B78" s="810"/>
      <c r="C78" s="810"/>
      <c r="D78" s="1030"/>
      <c r="E78" s="810"/>
      <c r="F78" s="810"/>
      <c r="G78" s="8"/>
      <c r="H78" s="941"/>
      <c r="I78" s="8"/>
      <c r="J78" s="165"/>
      <c r="K78" s="166"/>
      <c r="L78" s="179"/>
      <c r="M78" s="170"/>
    </row>
    <row r="79" spans="2:13" ht="15.75" hidden="1" customHeight="1" thickBot="1" x14ac:dyDescent="0.3">
      <c r="B79" s="790"/>
      <c r="C79" s="790"/>
      <c r="D79" s="1031"/>
      <c r="E79" s="790"/>
      <c r="F79" s="790"/>
      <c r="G79" s="8"/>
      <c r="H79" s="942"/>
      <c r="I79" s="8"/>
      <c r="J79" s="119"/>
      <c r="K79" s="120"/>
      <c r="L79" s="180"/>
      <c r="M79" s="173"/>
    </row>
    <row r="80" spans="2:13" x14ac:dyDescent="0.25">
      <c r="B80" s="807" t="s">
        <v>428</v>
      </c>
      <c r="C80" s="789" t="s">
        <v>348</v>
      </c>
      <c r="D80" s="1029" t="s">
        <v>429</v>
      </c>
      <c r="E80" s="921"/>
      <c r="F80" s="804"/>
      <c r="G80" s="8"/>
      <c r="H80" s="940"/>
      <c r="I80" s="8"/>
      <c r="J80" s="142"/>
      <c r="K80" s="162"/>
      <c r="L80" s="177"/>
      <c r="M80" s="150"/>
    </row>
    <row r="81" spans="2:13" x14ac:dyDescent="0.25">
      <c r="B81" s="810"/>
      <c r="C81" s="810"/>
      <c r="D81" s="1030"/>
      <c r="E81" s="810"/>
      <c r="F81" s="810"/>
      <c r="G81" s="8"/>
      <c r="H81" s="941"/>
      <c r="I81" s="8"/>
      <c r="J81" s="171"/>
      <c r="K81" s="172"/>
      <c r="L81" s="178"/>
      <c r="M81" s="170"/>
    </row>
    <row r="82" spans="2:13" ht="2.25" customHeight="1" thickBot="1" x14ac:dyDescent="0.3">
      <c r="B82" s="810"/>
      <c r="C82" s="810"/>
      <c r="D82" s="1030"/>
      <c r="E82" s="810"/>
      <c r="F82" s="810"/>
      <c r="G82" s="8"/>
      <c r="H82" s="941"/>
      <c r="I82" s="8"/>
      <c r="J82" s="165"/>
      <c r="K82" s="166"/>
      <c r="L82" s="179"/>
      <c r="M82" s="170"/>
    </row>
    <row r="83" spans="2:13" ht="15.75" hidden="1" customHeight="1" thickBot="1" x14ac:dyDescent="0.3">
      <c r="B83" s="790"/>
      <c r="C83" s="790"/>
      <c r="D83" s="1031"/>
      <c r="E83" s="790"/>
      <c r="F83" s="790"/>
      <c r="G83" s="8"/>
      <c r="H83" s="942"/>
      <c r="I83" s="8"/>
      <c r="J83" s="119"/>
      <c r="K83" s="120"/>
      <c r="L83" s="180"/>
      <c r="M83" s="173"/>
    </row>
    <row r="84" spans="2:13" x14ac:dyDescent="0.25">
      <c r="B84" s="713" t="s">
        <v>430</v>
      </c>
      <c r="C84" s="718" t="s">
        <v>20</v>
      </c>
      <c r="D84" s="1018" t="s">
        <v>152</v>
      </c>
      <c r="E84" s="848">
        <v>38131</v>
      </c>
      <c r="F84" s="792" t="s">
        <v>153</v>
      </c>
      <c r="G84" s="8"/>
      <c r="H84" s="881" t="s">
        <v>431</v>
      </c>
      <c r="I84" s="8"/>
      <c r="J84" s="929" t="s">
        <v>432</v>
      </c>
      <c r="K84" s="1024"/>
      <c r="L84" s="152"/>
      <c r="M84" s="126"/>
    </row>
    <row r="85" spans="2:13" x14ac:dyDescent="0.25">
      <c r="B85" s="715"/>
      <c r="C85" s="715"/>
      <c r="D85" s="1019"/>
      <c r="E85" s="715"/>
      <c r="F85" s="715"/>
      <c r="G85" s="8"/>
      <c r="H85" s="943"/>
      <c r="I85" s="8"/>
      <c r="J85" s="1025"/>
      <c r="K85" s="1026"/>
      <c r="L85" s="154" t="s">
        <v>431</v>
      </c>
      <c r="M85" s="103" t="s">
        <v>433</v>
      </c>
    </row>
    <row r="86" spans="2:13" x14ac:dyDescent="0.25">
      <c r="B86" s="715"/>
      <c r="C86" s="715"/>
      <c r="D86" s="1019"/>
      <c r="E86" s="715"/>
      <c r="F86" s="715"/>
      <c r="G86" s="8"/>
      <c r="H86" s="943"/>
      <c r="I86" s="8"/>
      <c r="J86" s="1025"/>
      <c r="K86" s="1026"/>
      <c r="L86" s="118"/>
      <c r="M86" s="181" t="s">
        <v>434</v>
      </c>
    </row>
    <row r="87" spans="2:13" ht="4.5" customHeight="1" thickBot="1" x14ac:dyDescent="0.3">
      <c r="B87" s="709"/>
      <c r="C87" s="709"/>
      <c r="D87" s="1020"/>
      <c r="E87" s="709"/>
      <c r="F87" s="709"/>
      <c r="G87" s="8"/>
      <c r="H87" s="944"/>
      <c r="I87" s="8"/>
      <c r="J87" s="1027"/>
      <c r="K87" s="1028"/>
      <c r="L87" s="113"/>
      <c r="M87" s="114"/>
    </row>
    <row r="88" spans="2:13" x14ac:dyDescent="0.25">
      <c r="B88" s="713" t="s">
        <v>435</v>
      </c>
      <c r="C88" s="718" t="s">
        <v>20</v>
      </c>
      <c r="D88" s="1018" t="s">
        <v>436</v>
      </c>
      <c r="E88" s="848">
        <v>38171</v>
      </c>
      <c r="F88" s="792">
        <v>38187</v>
      </c>
      <c r="G88" s="8"/>
      <c r="H88" s="881" t="s">
        <v>437</v>
      </c>
      <c r="I88" s="8"/>
      <c r="J88" s="718" t="s">
        <v>126</v>
      </c>
      <c r="K88" s="792">
        <v>38191</v>
      </c>
      <c r="L88" s="792" t="s">
        <v>437</v>
      </c>
      <c r="M88" s="933" t="s">
        <v>438</v>
      </c>
    </row>
    <row r="89" spans="2:13" x14ac:dyDescent="0.25">
      <c r="B89" s="715"/>
      <c r="C89" s="715"/>
      <c r="D89" s="798"/>
      <c r="E89" s="715"/>
      <c r="F89" s="715"/>
      <c r="G89" s="8"/>
      <c r="H89" s="943"/>
      <c r="I89" s="8"/>
      <c r="J89" s="715"/>
      <c r="K89" s="715"/>
      <c r="L89" s="715"/>
      <c r="M89" s="715"/>
    </row>
    <row r="90" spans="2:13" x14ac:dyDescent="0.25">
      <c r="B90" s="715"/>
      <c r="C90" s="715"/>
      <c r="D90" s="798"/>
      <c r="E90" s="715"/>
      <c r="F90" s="715"/>
      <c r="G90" s="8"/>
      <c r="H90" s="943"/>
      <c r="I90" s="8"/>
      <c r="J90" s="715"/>
      <c r="K90" s="715"/>
      <c r="L90" s="715"/>
      <c r="M90" s="715"/>
    </row>
    <row r="91" spans="2:13" ht="1.5" customHeight="1" thickBot="1" x14ac:dyDescent="0.3">
      <c r="B91" s="709"/>
      <c r="C91" s="709"/>
      <c r="D91" s="818"/>
      <c r="E91" s="709"/>
      <c r="F91" s="709"/>
      <c r="G91" s="8"/>
      <c r="H91" s="944"/>
      <c r="I91" s="8"/>
      <c r="J91" s="111"/>
      <c r="K91" s="112"/>
      <c r="L91" s="113"/>
      <c r="M91" s="114"/>
    </row>
  </sheetData>
  <sheetProtection algorithmName="SHA-512" hashValue="8AenWXmcZ4zHci8rzBsyZMWDRZu5r34CcHlK5Yd3kXMFYMP+BByudpa4//4+LZWTG4AUaEgvMD/cWsXCGkhUdg==" saltValue="LbKwn+uZtJ6ZOpXKeGCSjA==" spinCount="100000" sheet="1" objects="1" scenarios="1" selectLockedCells="1" selectUnlockedCells="1"/>
  <mergeCells count="237">
    <mergeCell ref="K3:K4"/>
    <mergeCell ref="L3:L4"/>
    <mergeCell ref="M3:M4"/>
    <mergeCell ref="J5:J6"/>
    <mergeCell ref="K5:K6"/>
    <mergeCell ref="L5:L6"/>
    <mergeCell ref="M5:M6"/>
    <mergeCell ref="J2:K2"/>
    <mergeCell ref="B3:B6"/>
    <mergeCell ref="C3:C6"/>
    <mergeCell ref="D3:D6"/>
    <mergeCell ref="E3:E6"/>
    <mergeCell ref="F3:F6"/>
    <mergeCell ref="H3:H6"/>
    <mergeCell ref="J3:J4"/>
    <mergeCell ref="B10:B11"/>
    <mergeCell ref="C10:C11"/>
    <mergeCell ref="D10:D11"/>
    <mergeCell ref="E10:E11"/>
    <mergeCell ref="B7:B9"/>
    <mergeCell ref="C7:C9"/>
    <mergeCell ref="D7:D9"/>
    <mergeCell ref="E7:E9"/>
    <mergeCell ref="F7:F9"/>
    <mergeCell ref="F10:F11"/>
    <mergeCell ref="H10:H11"/>
    <mergeCell ref="J10:J11"/>
    <mergeCell ref="K10:K11"/>
    <mergeCell ref="L10:L11"/>
    <mergeCell ref="M10:M11"/>
    <mergeCell ref="H7:H9"/>
    <mergeCell ref="J7:J9"/>
    <mergeCell ref="K7:K9"/>
    <mergeCell ref="L7:L9"/>
    <mergeCell ref="M7:M9"/>
    <mergeCell ref="B18:B19"/>
    <mergeCell ref="C18:C19"/>
    <mergeCell ref="D18:D19"/>
    <mergeCell ref="E18:E19"/>
    <mergeCell ref="H12:H13"/>
    <mergeCell ref="J12:J13"/>
    <mergeCell ref="K12:K13"/>
    <mergeCell ref="L12:L13"/>
    <mergeCell ref="M12:M13"/>
    <mergeCell ref="B14:B17"/>
    <mergeCell ref="C14:C17"/>
    <mergeCell ref="D14:D17"/>
    <mergeCell ref="E14:E17"/>
    <mergeCell ref="B12:B13"/>
    <mergeCell ref="C12:C13"/>
    <mergeCell ref="D12:D13"/>
    <mergeCell ref="E12:E13"/>
    <mergeCell ref="F12:F13"/>
    <mergeCell ref="F18:F19"/>
    <mergeCell ref="H18:H19"/>
    <mergeCell ref="J18:J19"/>
    <mergeCell ref="K18:K19"/>
    <mergeCell ref="L18:L19"/>
    <mergeCell ref="M18:M19"/>
    <mergeCell ref="F14:F17"/>
    <mergeCell ref="H14:H17"/>
    <mergeCell ref="J14:K17"/>
    <mergeCell ref="L14:L17"/>
    <mergeCell ref="M14:M17"/>
    <mergeCell ref="H20:H22"/>
    <mergeCell ref="J20:J22"/>
    <mergeCell ref="K20:K22"/>
    <mergeCell ref="L20:L22"/>
    <mergeCell ref="M20:M22"/>
    <mergeCell ref="B23:B24"/>
    <mergeCell ref="C23:C24"/>
    <mergeCell ref="D23:D24"/>
    <mergeCell ref="E23:E24"/>
    <mergeCell ref="B20:B22"/>
    <mergeCell ref="C20:C22"/>
    <mergeCell ref="D20:D22"/>
    <mergeCell ref="E20:E22"/>
    <mergeCell ref="F20:F22"/>
    <mergeCell ref="B27:B30"/>
    <mergeCell ref="C27:C30"/>
    <mergeCell ref="D27:D30"/>
    <mergeCell ref="E27:E30"/>
    <mergeCell ref="B25:B26"/>
    <mergeCell ref="C25:C26"/>
    <mergeCell ref="D25:D26"/>
    <mergeCell ref="E25:E26"/>
    <mergeCell ref="F25:F26"/>
    <mergeCell ref="F27:F30"/>
    <mergeCell ref="H27:H30"/>
    <mergeCell ref="J27:J30"/>
    <mergeCell ref="K27:K30"/>
    <mergeCell ref="L27:L30"/>
    <mergeCell ref="M27:M30"/>
    <mergeCell ref="H25:H26"/>
    <mergeCell ref="J25:J26"/>
    <mergeCell ref="K25:K26"/>
    <mergeCell ref="L25:L26"/>
    <mergeCell ref="M25:M26"/>
    <mergeCell ref="B34:B36"/>
    <mergeCell ref="C34:C36"/>
    <mergeCell ref="D34:D36"/>
    <mergeCell ref="E34:E36"/>
    <mergeCell ref="B31:B33"/>
    <mergeCell ref="C31:C33"/>
    <mergeCell ref="D31:D33"/>
    <mergeCell ref="E31:E33"/>
    <mergeCell ref="F31:F33"/>
    <mergeCell ref="F34:F36"/>
    <mergeCell ref="H34:H36"/>
    <mergeCell ref="J34:J36"/>
    <mergeCell ref="K34:K36"/>
    <mergeCell ref="L34:L36"/>
    <mergeCell ref="M34:M36"/>
    <mergeCell ref="H31:H32"/>
    <mergeCell ref="J31:J32"/>
    <mergeCell ref="K31:K32"/>
    <mergeCell ref="L31:L32"/>
    <mergeCell ref="M31:M32"/>
    <mergeCell ref="B40:B43"/>
    <mergeCell ref="C40:C43"/>
    <mergeCell ref="D40:D43"/>
    <mergeCell ref="E40:E43"/>
    <mergeCell ref="B37:B38"/>
    <mergeCell ref="C37:C38"/>
    <mergeCell ref="D37:D38"/>
    <mergeCell ref="E37:E38"/>
    <mergeCell ref="F37:F38"/>
    <mergeCell ref="F40:F43"/>
    <mergeCell ref="H40:H43"/>
    <mergeCell ref="J40:J43"/>
    <mergeCell ref="K40:K43"/>
    <mergeCell ref="L40:L43"/>
    <mergeCell ref="M40:M43"/>
    <mergeCell ref="H37:H38"/>
    <mergeCell ref="J37:J38"/>
    <mergeCell ref="K37:K38"/>
    <mergeCell ref="L37:L38"/>
    <mergeCell ref="M37:M38"/>
    <mergeCell ref="B46:B48"/>
    <mergeCell ref="C46:C48"/>
    <mergeCell ref="D46:D48"/>
    <mergeCell ref="E46:E48"/>
    <mergeCell ref="B44:B45"/>
    <mergeCell ref="C44:C45"/>
    <mergeCell ref="D44:D45"/>
    <mergeCell ref="E44:E45"/>
    <mergeCell ref="F44:F45"/>
    <mergeCell ref="F46:F48"/>
    <mergeCell ref="H46:H48"/>
    <mergeCell ref="J46:J48"/>
    <mergeCell ref="K46:K48"/>
    <mergeCell ref="L46:L48"/>
    <mergeCell ref="M46:M48"/>
    <mergeCell ref="H44:H45"/>
    <mergeCell ref="J44:J45"/>
    <mergeCell ref="K44:K45"/>
    <mergeCell ref="L44:L45"/>
    <mergeCell ref="M44:M45"/>
    <mergeCell ref="B52:B55"/>
    <mergeCell ref="C52:C55"/>
    <mergeCell ref="D52:D55"/>
    <mergeCell ref="E52:E55"/>
    <mergeCell ref="B49:B50"/>
    <mergeCell ref="C49:C50"/>
    <mergeCell ref="D49:D50"/>
    <mergeCell ref="E49:E50"/>
    <mergeCell ref="F49:F50"/>
    <mergeCell ref="F52:F55"/>
    <mergeCell ref="H52:H55"/>
    <mergeCell ref="J52:J55"/>
    <mergeCell ref="K52:K55"/>
    <mergeCell ref="L52:L55"/>
    <mergeCell ref="M52:M55"/>
    <mergeCell ref="H49:H50"/>
    <mergeCell ref="J49:J50"/>
    <mergeCell ref="K49:K50"/>
    <mergeCell ref="L49:L50"/>
    <mergeCell ref="M49:M50"/>
    <mergeCell ref="H56:H59"/>
    <mergeCell ref="B60:B63"/>
    <mergeCell ref="C60:C63"/>
    <mergeCell ref="D60:D63"/>
    <mergeCell ref="E60:E63"/>
    <mergeCell ref="F60:F63"/>
    <mergeCell ref="H60:H63"/>
    <mergeCell ref="B56:B59"/>
    <mergeCell ref="C56:C59"/>
    <mergeCell ref="D56:D59"/>
    <mergeCell ref="E56:E59"/>
    <mergeCell ref="F56:F59"/>
    <mergeCell ref="H64:H67"/>
    <mergeCell ref="B68:B71"/>
    <mergeCell ref="C68:C71"/>
    <mergeCell ref="D68:D71"/>
    <mergeCell ref="E68:E71"/>
    <mergeCell ref="F68:F71"/>
    <mergeCell ref="H68:H71"/>
    <mergeCell ref="B64:B67"/>
    <mergeCell ref="C64:C67"/>
    <mergeCell ref="D64:D67"/>
    <mergeCell ref="E64:E67"/>
    <mergeCell ref="F64:F67"/>
    <mergeCell ref="H72:H75"/>
    <mergeCell ref="B76:B79"/>
    <mergeCell ref="C76:C79"/>
    <mergeCell ref="D76:D79"/>
    <mergeCell ref="E76:E79"/>
    <mergeCell ref="F76:F79"/>
    <mergeCell ref="H76:H79"/>
    <mergeCell ref="B72:B75"/>
    <mergeCell ref="C72:C75"/>
    <mergeCell ref="D72:D75"/>
    <mergeCell ref="E72:E75"/>
    <mergeCell ref="F72:F75"/>
    <mergeCell ref="H80:H83"/>
    <mergeCell ref="B84:B87"/>
    <mergeCell ref="C84:C87"/>
    <mergeCell ref="D84:D87"/>
    <mergeCell ref="E84:E87"/>
    <mergeCell ref="F84:F87"/>
    <mergeCell ref="H84:H87"/>
    <mergeCell ref="B80:B83"/>
    <mergeCell ref="C80:C83"/>
    <mergeCell ref="D80:D83"/>
    <mergeCell ref="E80:E83"/>
    <mergeCell ref="F80:F83"/>
    <mergeCell ref="L88:L90"/>
    <mergeCell ref="M88:M90"/>
    <mergeCell ref="J84:K87"/>
    <mergeCell ref="B88:B91"/>
    <mergeCell ref="C88:C91"/>
    <mergeCell ref="D88:D91"/>
    <mergeCell ref="E88:E91"/>
    <mergeCell ref="F88:F91"/>
    <mergeCell ref="H88:H91"/>
    <mergeCell ref="J88:J90"/>
    <mergeCell ref="K88:K9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0"/>
  <sheetViews>
    <sheetView showGridLines="0" workbookViewId="0">
      <selection activeCell="K29" sqref="K29"/>
    </sheetView>
  </sheetViews>
  <sheetFormatPr defaultRowHeight="15" x14ac:dyDescent="0.25"/>
  <cols>
    <col min="1" max="1" width="1.28515625" customWidth="1"/>
    <col min="2" max="2" width="17.28515625" customWidth="1"/>
    <col min="3" max="3" width="16.5703125" customWidth="1"/>
    <col min="4" max="4" width="38.28515625" customWidth="1"/>
    <col min="5" max="5" width="12.140625" customWidth="1"/>
    <col min="8" max="8" width="0.7109375" customWidth="1"/>
    <col min="11" max="11" width="21.7109375" customWidth="1"/>
    <col min="12" max="12" width="29.85546875" customWidth="1"/>
    <col min="13" max="13" width="26.7109375" customWidth="1"/>
    <col min="14" max="14" width="0.7109375" customWidth="1"/>
    <col min="15" max="15" width="16.28515625" customWidth="1"/>
    <col min="16" max="16" width="20.5703125" customWidth="1"/>
    <col min="17" max="17" width="17.5703125" customWidth="1"/>
    <col min="18" max="18" width="21" customWidth="1"/>
    <col min="19" max="19" width="29.85546875" customWidth="1"/>
  </cols>
  <sheetData>
    <row r="1" spans="2:19" x14ac:dyDescent="0.25">
      <c r="B1" s="1" t="s">
        <v>2378</v>
      </c>
      <c r="C1" s="1"/>
    </row>
    <row r="2" spans="2:19" ht="36.75" x14ac:dyDescent="0.25">
      <c r="B2" s="563" t="s">
        <v>3</v>
      </c>
      <c r="C2" s="563" t="s">
        <v>0</v>
      </c>
      <c r="D2" s="563" t="s">
        <v>1</v>
      </c>
      <c r="E2" s="564" t="s">
        <v>2</v>
      </c>
      <c r="F2" s="684" t="s">
        <v>4</v>
      </c>
      <c r="G2" s="685"/>
      <c r="H2" s="565"/>
      <c r="I2" s="686" t="s">
        <v>5</v>
      </c>
      <c r="J2" s="687"/>
      <c r="K2" s="688" t="s">
        <v>6</v>
      </c>
      <c r="L2" s="689"/>
      <c r="M2" s="564" t="s">
        <v>8</v>
      </c>
      <c r="N2" s="565"/>
      <c r="O2" s="686" t="s">
        <v>7</v>
      </c>
      <c r="P2" s="687"/>
      <c r="Q2" s="564" t="s">
        <v>9</v>
      </c>
      <c r="R2" s="564" t="s">
        <v>2379</v>
      </c>
      <c r="S2" s="564" t="s">
        <v>64</v>
      </c>
    </row>
    <row r="3" spans="2:19" x14ac:dyDescent="0.25">
      <c r="B3" s="681" t="s">
        <v>2380</v>
      </c>
      <c r="C3" s="692" t="s">
        <v>122</v>
      </c>
      <c r="D3" s="673" t="s">
        <v>2381</v>
      </c>
      <c r="E3" s="677" t="s">
        <v>2382</v>
      </c>
      <c r="F3" s="677" t="s">
        <v>1291</v>
      </c>
      <c r="G3" s="691">
        <v>44456</v>
      </c>
      <c r="H3" s="431"/>
      <c r="I3" s="681" t="s">
        <v>1291</v>
      </c>
      <c r="J3" s="677">
        <v>44456</v>
      </c>
      <c r="K3" s="681" t="s">
        <v>26</v>
      </c>
      <c r="L3" s="681" t="s">
        <v>27</v>
      </c>
      <c r="M3" s="697" t="s">
        <v>2383</v>
      </c>
      <c r="N3" s="431"/>
      <c r="O3" s="681" t="s">
        <v>1147</v>
      </c>
      <c r="P3" s="677" t="s">
        <v>1147</v>
      </c>
      <c r="Q3" s="681" t="s">
        <v>1147</v>
      </c>
      <c r="R3" s="695" t="s">
        <v>1147</v>
      </c>
      <c r="S3" s="681" t="s">
        <v>125</v>
      </c>
    </row>
    <row r="4" spans="2:19" x14ac:dyDescent="0.25">
      <c r="B4" s="641"/>
      <c r="C4" s="693"/>
      <c r="D4" s="641"/>
      <c r="E4" s="641"/>
      <c r="F4" s="641"/>
      <c r="G4" s="641"/>
      <c r="H4" s="431"/>
      <c r="I4" s="641"/>
      <c r="J4" s="641"/>
      <c r="K4" s="682"/>
      <c r="L4" s="682"/>
      <c r="M4" s="674"/>
      <c r="N4" s="431"/>
      <c r="O4" s="641"/>
      <c r="P4" s="641"/>
      <c r="Q4" s="641"/>
      <c r="R4" s="679"/>
      <c r="S4" s="682"/>
    </row>
    <row r="5" spans="2:19" x14ac:dyDescent="0.25">
      <c r="B5" s="641"/>
      <c r="C5" s="693"/>
      <c r="D5" s="641"/>
      <c r="E5" s="641"/>
      <c r="F5" s="641"/>
      <c r="G5" s="641"/>
      <c r="H5" s="431"/>
      <c r="I5" s="641"/>
      <c r="J5" s="641"/>
      <c r="K5" s="682"/>
      <c r="L5" s="682"/>
      <c r="M5" s="674"/>
      <c r="N5" s="431"/>
      <c r="O5" s="641"/>
      <c r="P5" s="641"/>
      <c r="Q5" s="641"/>
      <c r="R5" s="679"/>
      <c r="S5" s="682"/>
    </row>
    <row r="6" spans="2:19" ht="15.75" thickBot="1" x14ac:dyDescent="0.3">
      <c r="B6" s="627"/>
      <c r="C6" s="694"/>
      <c r="D6" s="627"/>
      <c r="E6" s="627"/>
      <c r="F6" s="627"/>
      <c r="G6" s="627"/>
      <c r="H6" s="434"/>
      <c r="I6" s="627"/>
      <c r="J6" s="627"/>
      <c r="K6" s="628"/>
      <c r="L6" s="628"/>
      <c r="M6" s="675"/>
      <c r="N6" s="434"/>
      <c r="O6" s="627"/>
      <c r="P6" s="627"/>
      <c r="Q6" s="627"/>
      <c r="R6" s="680"/>
      <c r="S6" s="628"/>
    </row>
    <row r="7" spans="2:19" x14ac:dyDescent="0.25">
      <c r="B7" s="626" t="s">
        <v>2384</v>
      </c>
      <c r="C7" s="696" t="s">
        <v>122</v>
      </c>
      <c r="D7" s="629" t="s">
        <v>2385</v>
      </c>
      <c r="E7" s="631" t="s">
        <v>2386</v>
      </c>
      <c r="F7" s="626" t="s">
        <v>1291</v>
      </c>
      <c r="G7" s="631">
        <v>44449</v>
      </c>
      <c r="H7" s="431"/>
      <c r="I7" s="626" t="s">
        <v>69</v>
      </c>
      <c r="J7" s="631">
        <v>44449</v>
      </c>
      <c r="K7" s="681" t="s">
        <v>26</v>
      </c>
      <c r="L7" s="681" t="s">
        <v>27</v>
      </c>
      <c r="M7" s="633" t="s">
        <v>2387</v>
      </c>
      <c r="N7" s="431"/>
      <c r="O7" s="702"/>
      <c r="P7" s="698"/>
      <c r="Q7" s="701"/>
      <c r="R7" s="567"/>
      <c r="S7" s="568"/>
    </row>
    <row r="8" spans="2:19" x14ac:dyDescent="0.25">
      <c r="B8" s="641"/>
      <c r="C8" s="693"/>
      <c r="D8" s="641"/>
      <c r="E8" s="641"/>
      <c r="F8" s="641"/>
      <c r="G8" s="641"/>
      <c r="H8" s="431"/>
      <c r="I8" s="641"/>
      <c r="J8" s="641"/>
      <c r="K8" s="641"/>
      <c r="L8" s="641"/>
      <c r="M8" s="674"/>
      <c r="N8" s="431"/>
      <c r="O8" s="699"/>
      <c r="P8" s="699"/>
      <c r="Q8" s="699"/>
      <c r="R8" s="569"/>
      <c r="S8" s="570"/>
    </row>
    <row r="9" spans="2:19" ht="15.75" thickBot="1" x14ac:dyDescent="0.3">
      <c r="B9" s="627"/>
      <c r="C9" s="694"/>
      <c r="D9" s="627"/>
      <c r="E9" s="627"/>
      <c r="F9" s="627"/>
      <c r="G9" s="627"/>
      <c r="H9" s="431"/>
      <c r="I9" s="627"/>
      <c r="J9" s="627"/>
      <c r="K9" s="446" t="s">
        <v>2388</v>
      </c>
      <c r="L9" s="446" t="s">
        <v>2389</v>
      </c>
      <c r="M9" s="675"/>
      <c r="N9" s="434"/>
      <c r="O9" s="700"/>
      <c r="P9" s="700"/>
      <c r="Q9" s="700"/>
      <c r="R9" s="571"/>
      <c r="S9" s="572"/>
    </row>
    <row r="10" spans="2:19" x14ac:dyDescent="0.25">
      <c r="B10" s="626" t="s">
        <v>2390</v>
      </c>
      <c r="C10" s="626" t="s">
        <v>20</v>
      </c>
      <c r="D10" s="629" t="s">
        <v>2391</v>
      </c>
      <c r="E10" s="631" t="s">
        <v>2386</v>
      </c>
      <c r="F10" s="626" t="s">
        <v>1237</v>
      </c>
      <c r="G10" s="631">
        <v>44448</v>
      </c>
      <c r="H10" s="419"/>
      <c r="I10" s="626" t="s">
        <v>1237</v>
      </c>
      <c r="J10" s="631">
        <v>44448</v>
      </c>
      <c r="K10" s="451"/>
      <c r="L10" s="451"/>
      <c r="M10" s="573" t="s">
        <v>934</v>
      </c>
      <c r="N10" s="419"/>
      <c r="O10" s="626" t="s">
        <v>2392</v>
      </c>
      <c r="P10" s="631">
        <v>44463</v>
      </c>
      <c r="Q10" s="629" t="s">
        <v>2393</v>
      </c>
      <c r="R10" s="703">
        <v>1992486.84</v>
      </c>
      <c r="S10" s="629" t="s">
        <v>2394</v>
      </c>
    </row>
    <row r="11" spans="2:19" x14ac:dyDescent="0.25">
      <c r="B11" s="641"/>
      <c r="C11" s="641"/>
      <c r="D11" s="648"/>
      <c r="E11" s="641"/>
      <c r="F11" s="641"/>
      <c r="G11" s="641"/>
      <c r="H11" s="419"/>
      <c r="I11" s="641"/>
      <c r="J11" s="641"/>
      <c r="K11" s="452"/>
      <c r="L11" s="452"/>
      <c r="M11" s="574" t="s">
        <v>2395</v>
      </c>
      <c r="N11" s="419"/>
      <c r="O11" s="641"/>
      <c r="P11" s="641"/>
      <c r="Q11" s="648"/>
      <c r="R11" s="661"/>
      <c r="S11" s="648"/>
    </row>
    <row r="12" spans="2:19" x14ac:dyDescent="0.25">
      <c r="B12" s="641"/>
      <c r="C12" s="641"/>
      <c r="D12" s="648"/>
      <c r="E12" s="641"/>
      <c r="F12" s="641"/>
      <c r="G12" s="641"/>
      <c r="H12" s="419"/>
      <c r="I12" s="641"/>
      <c r="J12" s="641"/>
      <c r="K12" s="452" t="s">
        <v>26</v>
      </c>
      <c r="L12" s="452" t="s">
        <v>27</v>
      </c>
      <c r="M12" s="574" t="s">
        <v>2396</v>
      </c>
      <c r="N12" s="419"/>
      <c r="O12" s="641"/>
      <c r="P12" s="641"/>
      <c r="Q12" s="648"/>
      <c r="R12" s="661"/>
      <c r="S12" s="648"/>
    </row>
    <row r="13" spans="2:19" x14ac:dyDescent="0.25">
      <c r="B13" s="641"/>
      <c r="C13" s="641"/>
      <c r="D13" s="648"/>
      <c r="E13" s="641"/>
      <c r="F13" s="641"/>
      <c r="G13" s="641"/>
      <c r="H13" s="575"/>
      <c r="I13" s="641"/>
      <c r="J13" s="641"/>
      <c r="K13" s="452" t="s">
        <v>2388</v>
      </c>
      <c r="L13" s="452" t="s">
        <v>2389</v>
      </c>
      <c r="M13" s="574" t="s">
        <v>2397</v>
      </c>
      <c r="N13" s="575"/>
      <c r="O13" s="641"/>
      <c r="P13" s="641"/>
      <c r="Q13" s="648"/>
      <c r="R13" s="661"/>
      <c r="S13" s="648"/>
    </row>
    <row r="14" spans="2:19" ht="15.75" thickBot="1" x14ac:dyDescent="0.3">
      <c r="B14" s="627"/>
      <c r="C14" s="627"/>
      <c r="D14" s="630"/>
      <c r="E14" s="627"/>
      <c r="F14" s="627"/>
      <c r="G14" s="627"/>
      <c r="H14" s="434"/>
      <c r="I14" s="627"/>
      <c r="J14" s="627"/>
      <c r="K14" s="576"/>
      <c r="L14" s="576"/>
      <c r="M14" s="577" t="s">
        <v>2398</v>
      </c>
      <c r="N14" s="434"/>
      <c r="O14" s="627"/>
      <c r="P14" s="627"/>
      <c r="Q14" s="630"/>
      <c r="R14" s="662"/>
      <c r="S14" s="630"/>
    </row>
    <row r="15" spans="2:19" x14ac:dyDescent="0.25">
      <c r="B15" s="626" t="s">
        <v>2399</v>
      </c>
      <c r="C15" s="626" t="s">
        <v>20</v>
      </c>
      <c r="D15" s="626" t="s">
        <v>2400</v>
      </c>
      <c r="E15" s="631" t="s">
        <v>2401</v>
      </c>
      <c r="F15" s="626" t="s">
        <v>1291</v>
      </c>
      <c r="G15" s="631">
        <v>44544</v>
      </c>
      <c r="H15" s="419"/>
      <c r="I15" s="626" t="s">
        <v>917</v>
      </c>
      <c r="J15" s="631">
        <v>44544</v>
      </c>
      <c r="K15" s="578" t="s">
        <v>26</v>
      </c>
      <c r="L15" s="578" t="s">
        <v>27</v>
      </c>
      <c r="M15" s="666" t="s">
        <v>2402</v>
      </c>
      <c r="N15" s="419"/>
      <c r="O15" s="626" t="s">
        <v>2403</v>
      </c>
      <c r="P15" s="631">
        <v>44547</v>
      </c>
      <c r="Q15" s="629" t="s">
        <v>2402</v>
      </c>
      <c r="R15" s="703">
        <v>276043.58</v>
      </c>
      <c r="S15" s="629" t="s">
        <v>2404</v>
      </c>
    </row>
    <row r="16" spans="2:19" x14ac:dyDescent="0.25">
      <c r="B16" s="641"/>
      <c r="C16" s="641"/>
      <c r="D16" s="641"/>
      <c r="E16" s="641"/>
      <c r="F16" s="641"/>
      <c r="G16" s="641"/>
      <c r="H16" s="419"/>
      <c r="I16" s="641"/>
      <c r="J16" s="641"/>
      <c r="K16" s="579" t="s">
        <v>2388</v>
      </c>
      <c r="L16" s="579" t="s">
        <v>2389</v>
      </c>
      <c r="M16" s="667"/>
      <c r="N16" s="419"/>
      <c r="O16" s="641"/>
      <c r="P16" s="641"/>
      <c r="Q16" s="641"/>
      <c r="R16" s="661"/>
      <c r="S16" s="653"/>
    </row>
    <row r="17" spans="2:19" ht="15.75" thickBot="1" x14ac:dyDescent="0.3">
      <c r="B17" s="627"/>
      <c r="C17" s="627"/>
      <c r="D17" s="627"/>
      <c r="E17" s="627"/>
      <c r="F17" s="627"/>
      <c r="G17" s="627"/>
      <c r="H17" s="434"/>
      <c r="I17" s="627"/>
      <c r="J17" s="627"/>
      <c r="K17" s="580"/>
      <c r="L17" s="580"/>
      <c r="M17" s="668"/>
      <c r="N17" s="434"/>
      <c r="O17" s="627"/>
      <c r="P17" s="627"/>
      <c r="Q17" s="627"/>
      <c r="R17" s="662"/>
      <c r="S17" s="654"/>
    </row>
    <row r="18" spans="2:19" x14ac:dyDescent="0.25">
      <c r="B18" s="626" t="s">
        <v>2405</v>
      </c>
      <c r="C18" s="626" t="s">
        <v>20</v>
      </c>
      <c r="D18" s="629" t="s">
        <v>2406</v>
      </c>
      <c r="E18" s="631" t="s">
        <v>2407</v>
      </c>
      <c r="F18" s="626" t="s">
        <v>1291</v>
      </c>
      <c r="G18" s="631">
        <v>44589</v>
      </c>
      <c r="H18" s="419"/>
      <c r="I18" s="626" t="s">
        <v>1237</v>
      </c>
      <c r="J18" s="631">
        <v>44589</v>
      </c>
      <c r="K18" s="578" t="s">
        <v>26</v>
      </c>
      <c r="L18" s="28" t="s">
        <v>27</v>
      </c>
      <c r="M18" s="581" t="s">
        <v>1668</v>
      </c>
      <c r="N18" s="419"/>
      <c r="O18" s="626" t="s">
        <v>2408</v>
      </c>
      <c r="P18" s="631">
        <v>44617</v>
      </c>
      <c r="Q18" s="626" t="s">
        <v>2172</v>
      </c>
      <c r="R18" s="704">
        <v>8037600.6500000004</v>
      </c>
      <c r="S18" s="629"/>
    </row>
    <row r="19" spans="2:19" x14ac:dyDescent="0.25">
      <c r="B19" s="641"/>
      <c r="C19" s="641"/>
      <c r="D19" s="641"/>
      <c r="E19" s="641"/>
      <c r="F19" s="641"/>
      <c r="G19" s="641"/>
      <c r="H19" s="419"/>
      <c r="I19" s="641"/>
      <c r="J19" s="641"/>
      <c r="K19" s="579" t="s">
        <v>54</v>
      </c>
      <c r="L19" s="29" t="s">
        <v>55</v>
      </c>
      <c r="M19" s="582" t="s">
        <v>2409</v>
      </c>
      <c r="N19" s="419"/>
      <c r="O19" s="641"/>
      <c r="P19" s="641"/>
      <c r="Q19" s="641"/>
      <c r="R19" s="679"/>
      <c r="S19" s="648"/>
    </row>
    <row r="20" spans="2:19" ht="15.75" thickBot="1" x14ac:dyDescent="0.3">
      <c r="B20" s="627"/>
      <c r="C20" s="627"/>
      <c r="D20" s="627"/>
      <c r="E20" s="627"/>
      <c r="F20" s="627"/>
      <c r="G20" s="627"/>
      <c r="H20" s="438"/>
      <c r="I20" s="627"/>
      <c r="J20" s="627"/>
      <c r="K20" s="580"/>
      <c r="L20" s="580"/>
      <c r="M20" s="583" t="s">
        <v>2410</v>
      </c>
      <c r="N20" s="438"/>
      <c r="O20" s="627"/>
      <c r="P20" s="627"/>
      <c r="Q20" s="627"/>
      <c r="R20" s="680"/>
      <c r="S20" s="630"/>
    </row>
    <row r="21" spans="2:19" ht="96.75" thickBot="1" x14ac:dyDescent="0.3">
      <c r="B21" s="443" t="s">
        <v>2411</v>
      </c>
      <c r="C21" s="504" t="s">
        <v>20</v>
      </c>
      <c r="D21" s="503" t="s">
        <v>2412</v>
      </c>
      <c r="E21" s="504" t="s">
        <v>2413</v>
      </c>
      <c r="F21" s="504" t="s">
        <v>1291</v>
      </c>
      <c r="G21" s="505">
        <v>44606</v>
      </c>
      <c r="H21" s="584"/>
      <c r="I21" s="504" t="s">
        <v>1337</v>
      </c>
      <c r="J21" s="505">
        <v>44606</v>
      </c>
      <c r="K21" s="503" t="s">
        <v>2414</v>
      </c>
      <c r="L21" s="503" t="s">
        <v>2415</v>
      </c>
      <c r="M21" s="585" t="s">
        <v>2416</v>
      </c>
      <c r="N21" s="584"/>
      <c r="O21" s="504" t="s">
        <v>2417</v>
      </c>
      <c r="P21" s="505">
        <v>44617</v>
      </c>
      <c r="Q21" s="504" t="s">
        <v>2416</v>
      </c>
      <c r="R21" s="586">
        <v>550000</v>
      </c>
      <c r="S21" s="503"/>
    </row>
    <row r="22" spans="2:19" x14ac:dyDescent="0.25">
      <c r="B22" s="626" t="s">
        <v>2418</v>
      </c>
      <c r="C22" s="705" t="s">
        <v>122</v>
      </c>
      <c r="D22" s="629" t="s">
        <v>2419</v>
      </c>
      <c r="E22" s="631" t="s">
        <v>2420</v>
      </c>
      <c r="F22" s="626" t="s">
        <v>1291</v>
      </c>
      <c r="G22" s="631">
        <v>44694</v>
      </c>
      <c r="H22" s="419"/>
      <c r="I22" s="626" t="s">
        <v>69</v>
      </c>
      <c r="J22" s="631">
        <v>44694</v>
      </c>
      <c r="K22" s="451" t="s">
        <v>26</v>
      </c>
      <c r="L22" s="451" t="s">
        <v>27</v>
      </c>
      <c r="M22" s="587" t="s">
        <v>2421</v>
      </c>
      <c r="N22" s="419"/>
      <c r="O22" s="635" t="s">
        <v>2422</v>
      </c>
      <c r="P22" s="655">
        <v>44708</v>
      </c>
      <c r="Q22" s="635" t="s">
        <v>122</v>
      </c>
      <c r="R22" s="418"/>
      <c r="S22" s="642" t="s">
        <v>2423</v>
      </c>
    </row>
    <row r="23" spans="2:19" x14ac:dyDescent="0.25">
      <c r="B23" s="641"/>
      <c r="C23" s="706"/>
      <c r="D23" s="648"/>
      <c r="E23" s="641"/>
      <c r="F23" s="641"/>
      <c r="G23" s="641"/>
      <c r="H23" s="419"/>
      <c r="I23" s="641"/>
      <c r="J23" s="641"/>
      <c r="K23" s="682" t="s">
        <v>54</v>
      </c>
      <c r="L23" s="682" t="s">
        <v>55</v>
      </c>
      <c r="M23" s="588" t="s">
        <v>2424</v>
      </c>
      <c r="N23" s="419"/>
      <c r="O23" s="649"/>
      <c r="P23" s="649"/>
      <c r="Q23" s="649"/>
      <c r="R23" s="462"/>
      <c r="S23" s="656"/>
    </row>
    <row r="24" spans="2:19" ht="15.75" thickBot="1" x14ac:dyDescent="0.3">
      <c r="B24" s="627"/>
      <c r="C24" s="707"/>
      <c r="D24" s="630"/>
      <c r="E24" s="627"/>
      <c r="F24" s="627"/>
      <c r="G24" s="627"/>
      <c r="H24" s="438"/>
      <c r="I24" s="627"/>
      <c r="J24" s="627"/>
      <c r="K24" s="628"/>
      <c r="L24" s="628"/>
      <c r="M24" s="576" t="s">
        <v>2425</v>
      </c>
      <c r="N24" s="438"/>
      <c r="O24" s="636"/>
      <c r="P24" s="636"/>
      <c r="Q24" s="636"/>
      <c r="R24" s="463"/>
      <c r="S24" s="646"/>
    </row>
    <row r="25" spans="2:19" x14ac:dyDescent="0.25">
      <c r="B25" s="626" t="s">
        <v>2426</v>
      </c>
      <c r="C25" s="645" t="s">
        <v>20</v>
      </c>
      <c r="D25" s="629" t="s">
        <v>2427</v>
      </c>
      <c r="E25" s="631" t="s">
        <v>2428</v>
      </c>
      <c r="F25" s="626" t="s">
        <v>1291</v>
      </c>
      <c r="G25" s="631">
        <v>44680</v>
      </c>
      <c r="H25" s="431"/>
      <c r="I25" s="626" t="s">
        <v>69</v>
      </c>
      <c r="J25" s="631">
        <v>44680</v>
      </c>
      <c r="K25" s="578" t="s">
        <v>26</v>
      </c>
      <c r="L25" s="578" t="s">
        <v>27</v>
      </c>
      <c r="M25" s="587" t="s">
        <v>1262</v>
      </c>
      <c r="N25" s="431"/>
      <c r="O25" s="635" t="s">
        <v>2429</v>
      </c>
      <c r="P25" s="631">
        <v>44699</v>
      </c>
      <c r="Q25" s="629" t="s">
        <v>2430</v>
      </c>
      <c r="R25" s="637">
        <v>1248700</v>
      </c>
      <c r="S25" s="626" t="s">
        <v>2431</v>
      </c>
    </row>
    <row r="26" spans="2:19" ht="24.75" customHeight="1" thickBot="1" x14ac:dyDescent="0.3">
      <c r="B26" s="627"/>
      <c r="C26" s="646"/>
      <c r="D26" s="627"/>
      <c r="E26" s="627"/>
      <c r="F26" s="627"/>
      <c r="G26" s="627"/>
      <c r="H26" s="434"/>
      <c r="I26" s="627"/>
      <c r="J26" s="627"/>
      <c r="K26" s="580" t="s">
        <v>54</v>
      </c>
      <c r="L26" s="580" t="s">
        <v>55</v>
      </c>
      <c r="M26" s="576" t="s">
        <v>2432</v>
      </c>
      <c r="N26" s="434"/>
      <c r="O26" s="636"/>
      <c r="P26" s="627"/>
      <c r="Q26" s="630"/>
      <c r="R26" s="638"/>
      <c r="S26" s="627"/>
    </row>
    <row r="27" spans="2:19" x14ac:dyDescent="0.25">
      <c r="B27" s="626" t="s">
        <v>2433</v>
      </c>
      <c r="C27" s="705" t="s">
        <v>122</v>
      </c>
      <c r="D27" s="629" t="s">
        <v>2434</v>
      </c>
      <c r="E27" s="631" t="s">
        <v>2435</v>
      </c>
      <c r="F27" s="626" t="s">
        <v>1291</v>
      </c>
      <c r="G27" s="631">
        <v>44704</v>
      </c>
      <c r="H27" s="589"/>
      <c r="I27" s="632" t="s">
        <v>2436</v>
      </c>
      <c r="J27" s="631">
        <v>44704</v>
      </c>
      <c r="K27" s="578" t="s">
        <v>26</v>
      </c>
      <c r="L27" s="578" t="s">
        <v>27</v>
      </c>
      <c r="M27" s="633" t="s">
        <v>2383</v>
      </c>
      <c r="N27" s="419"/>
      <c r="O27" s="626" t="s">
        <v>1147</v>
      </c>
      <c r="P27" s="626" t="s">
        <v>1147</v>
      </c>
      <c r="Q27" s="626" t="s">
        <v>1147</v>
      </c>
      <c r="R27" s="626" t="s">
        <v>1147</v>
      </c>
      <c r="S27" s="626" t="s">
        <v>125</v>
      </c>
    </row>
    <row r="28" spans="2:19" ht="15.75" thickBot="1" x14ac:dyDescent="0.3">
      <c r="B28" s="627"/>
      <c r="C28" s="707"/>
      <c r="D28" s="630"/>
      <c r="E28" s="627"/>
      <c r="F28" s="627"/>
      <c r="G28" s="627"/>
      <c r="H28" s="438"/>
      <c r="I28" s="627"/>
      <c r="J28" s="627"/>
      <c r="K28" s="580"/>
      <c r="L28" s="580"/>
      <c r="M28" s="634"/>
      <c r="N28" s="419"/>
      <c r="O28" s="627"/>
      <c r="P28" s="627"/>
      <c r="Q28" s="627"/>
      <c r="R28" s="628"/>
      <c r="S28" s="627"/>
    </row>
    <row r="29" spans="2:19" ht="157.5" thickBot="1" x14ac:dyDescent="0.3">
      <c r="B29" s="446" t="s">
        <v>2437</v>
      </c>
      <c r="C29" s="590" t="s">
        <v>122</v>
      </c>
      <c r="D29" s="591" t="s">
        <v>2438</v>
      </c>
      <c r="E29" s="433" t="s">
        <v>2439</v>
      </c>
      <c r="F29" s="436" t="s">
        <v>1291</v>
      </c>
      <c r="G29" s="433">
        <v>44707</v>
      </c>
      <c r="H29" s="438"/>
      <c r="I29" s="436" t="s">
        <v>1337</v>
      </c>
      <c r="J29" s="433">
        <v>44707</v>
      </c>
      <c r="K29" s="432" t="s">
        <v>26</v>
      </c>
      <c r="L29" s="432" t="s">
        <v>27</v>
      </c>
      <c r="M29" s="592" t="s">
        <v>2383</v>
      </c>
      <c r="N29" s="434"/>
      <c r="O29" s="436" t="s">
        <v>1147</v>
      </c>
      <c r="P29" s="433" t="s">
        <v>1147</v>
      </c>
      <c r="Q29" s="436" t="s">
        <v>1147</v>
      </c>
      <c r="R29" s="436" t="s">
        <v>1147</v>
      </c>
      <c r="S29" s="483" t="s">
        <v>125</v>
      </c>
    </row>
    <row r="30" spans="2:19" ht="97.5" thickBot="1" x14ac:dyDescent="0.3">
      <c r="B30" s="446" t="s">
        <v>2440</v>
      </c>
      <c r="C30" s="432" t="s">
        <v>20</v>
      </c>
      <c r="D30" s="483" t="s">
        <v>2441</v>
      </c>
      <c r="E30" s="433" t="s">
        <v>2442</v>
      </c>
      <c r="F30" s="436" t="s">
        <v>1291</v>
      </c>
      <c r="G30" s="433">
        <v>44746</v>
      </c>
      <c r="H30" s="438"/>
      <c r="I30" s="436" t="s">
        <v>2443</v>
      </c>
      <c r="J30" s="433">
        <v>44746</v>
      </c>
      <c r="K30" s="593" t="s">
        <v>2444</v>
      </c>
      <c r="L30" s="593" t="s">
        <v>2445</v>
      </c>
      <c r="M30" s="594" t="s">
        <v>1717</v>
      </c>
      <c r="N30" s="438"/>
      <c r="O30" s="436" t="s">
        <v>2446</v>
      </c>
      <c r="P30" s="433">
        <v>44764</v>
      </c>
      <c r="Q30" s="432" t="s">
        <v>1717</v>
      </c>
      <c r="R30" s="595">
        <v>1646302.59</v>
      </c>
      <c r="S30" s="596" t="s">
        <v>2447</v>
      </c>
    </row>
  </sheetData>
  <sheetProtection algorithmName="SHA-512" hashValue="9a8Xcwe3nd294xrm3ASZ79FiEQahMBtaPYCRnSjVRNcFlaX6bt0UbAZLlSrwVB1+dyK7kS2TH2DIq76GlRwyWQ==" saltValue="uzNfCqMnCRaSU1gAd6QNfQ==" spinCount="100000" sheet="1" objects="1" scenarios="1" selectLockedCells="1" selectUnlockedCells="1"/>
  <mergeCells count="115">
    <mergeCell ref="O27:O28"/>
    <mergeCell ref="P27:P28"/>
    <mergeCell ref="Q27:Q28"/>
    <mergeCell ref="R27:R28"/>
    <mergeCell ref="S27:S28"/>
    <mergeCell ref="S25:S26"/>
    <mergeCell ref="B27:B28"/>
    <mergeCell ref="C27:C28"/>
    <mergeCell ref="D27:D28"/>
    <mergeCell ref="E27:E28"/>
    <mergeCell ref="F27:F28"/>
    <mergeCell ref="G27:G28"/>
    <mergeCell ref="I27:I28"/>
    <mergeCell ref="J27:J28"/>
    <mergeCell ref="M27:M28"/>
    <mergeCell ref="I25:I26"/>
    <mergeCell ref="J25:J26"/>
    <mergeCell ref="O25:O26"/>
    <mergeCell ref="P25:P26"/>
    <mergeCell ref="Q25:Q26"/>
    <mergeCell ref="R25:R26"/>
    <mergeCell ref="B25:B26"/>
    <mergeCell ref="C25:C26"/>
    <mergeCell ref="D25:D26"/>
    <mergeCell ref="E25:E26"/>
    <mergeCell ref="F25:F26"/>
    <mergeCell ref="G25:G26"/>
    <mergeCell ref="I22:I24"/>
    <mergeCell ref="J22:J24"/>
    <mergeCell ref="O22:O24"/>
    <mergeCell ref="P22:P24"/>
    <mergeCell ref="Q22:Q24"/>
    <mergeCell ref="S22:S24"/>
    <mergeCell ref="K23:K24"/>
    <mergeCell ref="L23:L24"/>
    <mergeCell ref="B22:B24"/>
    <mergeCell ref="C22:C24"/>
    <mergeCell ref="D22:D24"/>
    <mergeCell ref="E22:E24"/>
    <mergeCell ref="F22:F24"/>
    <mergeCell ref="G22:G24"/>
    <mergeCell ref="J18:J20"/>
    <mergeCell ref="O18:O20"/>
    <mergeCell ref="P18:P20"/>
    <mergeCell ref="Q18:Q20"/>
    <mergeCell ref="R18:R20"/>
    <mergeCell ref="S18:S20"/>
    <mergeCell ref="Q15:Q17"/>
    <mergeCell ref="R15:R17"/>
    <mergeCell ref="S15:S17"/>
    <mergeCell ref="B18:B20"/>
    <mergeCell ref="C18:C20"/>
    <mergeCell ref="D18:D20"/>
    <mergeCell ref="E18:E20"/>
    <mergeCell ref="F18:F20"/>
    <mergeCell ref="G18:G20"/>
    <mergeCell ref="I18:I20"/>
    <mergeCell ref="G15:G17"/>
    <mergeCell ref="I15:I17"/>
    <mergeCell ref="J15:J17"/>
    <mergeCell ref="M15:M17"/>
    <mergeCell ref="O15:O17"/>
    <mergeCell ref="P15:P17"/>
    <mergeCell ref="O10:O14"/>
    <mergeCell ref="P10:P14"/>
    <mergeCell ref="Q10:Q14"/>
    <mergeCell ref="R10:R14"/>
    <mergeCell ref="S10:S14"/>
    <mergeCell ref="B15:B17"/>
    <mergeCell ref="C15:C17"/>
    <mergeCell ref="D15:D17"/>
    <mergeCell ref="E15:E17"/>
    <mergeCell ref="F15:F17"/>
    <mergeCell ref="B10:B14"/>
    <mergeCell ref="C10:C14"/>
    <mergeCell ref="D10:D14"/>
    <mergeCell ref="E10:E14"/>
    <mergeCell ref="F10:F14"/>
    <mergeCell ref="G10:G14"/>
    <mergeCell ref="I10:I14"/>
    <mergeCell ref="J10:J14"/>
    <mergeCell ref="I7:I9"/>
    <mergeCell ref="J7:J9"/>
    <mergeCell ref="Q3:Q6"/>
    <mergeCell ref="R3:R6"/>
    <mergeCell ref="S3:S6"/>
    <mergeCell ref="B7:B9"/>
    <mergeCell ref="C7:C9"/>
    <mergeCell ref="D7:D9"/>
    <mergeCell ref="E7:E9"/>
    <mergeCell ref="F7:F9"/>
    <mergeCell ref="G7:G9"/>
    <mergeCell ref="I3:I6"/>
    <mergeCell ref="J3:J6"/>
    <mergeCell ref="K3:K6"/>
    <mergeCell ref="L3:L6"/>
    <mergeCell ref="M3:M6"/>
    <mergeCell ref="O3:O6"/>
    <mergeCell ref="P7:P9"/>
    <mergeCell ref="Q7:Q9"/>
    <mergeCell ref="K7:K8"/>
    <mergeCell ref="L7:L8"/>
    <mergeCell ref="M7:M9"/>
    <mergeCell ref="O7:O9"/>
    <mergeCell ref="F2:G2"/>
    <mergeCell ref="I2:J2"/>
    <mergeCell ref="K2:L2"/>
    <mergeCell ref="O2:P2"/>
    <mergeCell ref="B3:B6"/>
    <mergeCell ref="C3:C6"/>
    <mergeCell ref="D3:D6"/>
    <mergeCell ref="E3:E6"/>
    <mergeCell ref="F3:F6"/>
    <mergeCell ref="G3:G6"/>
    <mergeCell ref="P3:P6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659"/>
  <sheetViews>
    <sheetView topLeftCell="A644" workbookViewId="0">
      <selection activeCell="L684" sqref="L684"/>
    </sheetView>
  </sheetViews>
  <sheetFormatPr defaultRowHeight="15" x14ac:dyDescent="0.25"/>
  <cols>
    <col min="1" max="1" width="2.42578125" customWidth="1"/>
    <col min="2" max="2" width="14.42578125" customWidth="1"/>
    <col min="3" max="3" width="14.5703125" customWidth="1"/>
    <col min="4" max="4" width="30.5703125" customWidth="1"/>
    <col min="5" max="5" width="9.42578125" customWidth="1"/>
    <col min="7" max="7" width="1" customWidth="1"/>
    <col min="8" max="8" width="39.85546875" customWidth="1"/>
    <col min="9" max="9" width="1.28515625" customWidth="1"/>
    <col min="10" max="10" width="9.42578125" customWidth="1"/>
    <col min="11" max="11" width="11.5703125" customWidth="1"/>
    <col min="12" max="12" width="36" customWidth="1"/>
    <col min="13" max="13" width="24.42578125" customWidth="1"/>
  </cols>
  <sheetData>
    <row r="1" spans="2:17" x14ac:dyDescent="0.25">
      <c r="B1" s="1" t="s">
        <v>1734</v>
      </c>
      <c r="C1" s="1"/>
    </row>
    <row r="2" spans="2:17" ht="15" customHeight="1" x14ac:dyDescent="0.25">
      <c r="B2" s="6" t="s">
        <v>3</v>
      </c>
      <c r="C2" s="6" t="s">
        <v>0</v>
      </c>
      <c r="D2" s="6" t="s">
        <v>1</v>
      </c>
      <c r="E2" s="1074" t="s">
        <v>4</v>
      </c>
      <c r="F2" s="1075"/>
      <c r="G2" s="4"/>
      <c r="H2" s="63" t="s">
        <v>8</v>
      </c>
      <c r="I2" s="4"/>
      <c r="J2" s="730" t="s">
        <v>7</v>
      </c>
      <c r="K2" s="731"/>
      <c r="L2" s="63" t="s">
        <v>9</v>
      </c>
      <c r="M2" s="63" t="s">
        <v>64</v>
      </c>
      <c r="N2" s="1"/>
      <c r="O2" s="1"/>
      <c r="P2" s="1"/>
      <c r="Q2" s="1"/>
    </row>
    <row r="3" spans="2:17" ht="15" customHeight="1" x14ac:dyDescent="0.25">
      <c r="B3" s="386">
        <v>1992</v>
      </c>
      <c r="C3" s="386"/>
      <c r="D3" s="386"/>
      <c r="E3" s="410" t="s">
        <v>2362</v>
      </c>
      <c r="F3" s="492" t="s">
        <v>2363</v>
      </c>
      <c r="G3" s="4"/>
      <c r="H3" s="387"/>
      <c r="I3" s="4"/>
      <c r="J3" s="388"/>
      <c r="K3" s="390"/>
      <c r="L3" s="387"/>
      <c r="M3" s="387"/>
      <c r="N3" s="1"/>
      <c r="O3" s="1"/>
      <c r="P3" s="1"/>
      <c r="Q3" s="1"/>
    </row>
    <row r="4" spans="2:17" ht="16.5" customHeight="1" thickBot="1" x14ac:dyDescent="0.3">
      <c r="B4" s="819" t="s">
        <v>1735</v>
      </c>
      <c r="C4" s="1040" t="s">
        <v>310</v>
      </c>
      <c r="D4" s="820"/>
      <c r="E4" s="471" t="s">
        <v>153</v>
      </c>
      <c r="F4" s="822" t="s">
        <v>153</v>
      </c>
      <c r="G4" s="5"/>
      <c r="H4" s="1012"/>
      <c r="I4" s="5"/>
      <c r="J4" s="293"/>
      <c r="K4" s="294"/>
      <c r="L4" s="293"/>
      <c r="M4" s="327"/>
    </row>
    <row r="5" spans="2:17" ht="19.5" hidden="1" customHeight="1" x14ac:dyDescent="0.25">
      <c r="B5" s="800"/>
      <c r="C5" s="1041"/>
      <c r="D5" s="808"/>
      <c r="E5" s="291"/>
      <c r="F5" s="830"/>
      <c r="G5" s="23"/>
      <c r="H5" s="950"/>
      <c r="I5" s="23"/>
      <c r="J5" s="293"/>
      <c r="K5" s="294"/>
      <c r="L5" s="453"/>
      <c r="M5" s="454"/>
    </row>
    <row r="6" spans="2:17" ht="15.75" thickBot="1" x14ac:dyDescent="0.3">
      <c r="B6" s="283" t="s">
        <v>1736</v>
      </c>
      <c r="C6" s="320" t="s">
        <v>310</v>
      </c>
      <c r="D6" s="292"/>
      <c r="E6" s="472" t="s">
        <v>153</v>
      </c>
      <c r="F6" s="290" t="s">
        <v>153</v>
      </c>
      <c r="G6" s="5"/>
      <c r="H6" s="312"/>
      <c r="I6" s="5"/>
      <c r="J6" s="283"/>
      <c r="K6" s="290"/>
      <c r="L6" s="292"/>
      <c r="M6" s="314"/>
    </row>
    <row r="7" spans="2:17" ht="15.75" thickBot="1" x14ac:dyDescent="0.3">
      <c r="B7" s="283" t="s">
        <v>1737</v>
      </c>
      <c r="C7" s="320" t="s">
        <v>310</v>
      </c>
      <c r="D7" s="292"/>
      <c r="E7" s="472" t="s">
        <v>153</v>
      </c>
      <c r="F7" s="290" t="s">
        <v>153</v>
      </c>
      <c r="G7" s="8"/>
      <c r="H7" s="330"/>
      <c r="I7" s="8"/>
      <c r="J7" s="283"/>
      <c r="K7" s="290"/>
      <c r="L7" s="292"/>
      <c r="M7" s="314"/>
    </row>
    <row r="8" spans="2:17" ht="19.5" customHeight="1" thickBot="1" x14ac:dyDescent="0.3">
      <c r="B8" s="278" t="s">
        <v>1738</v>
      </c>
      <c r="C8" s="310" t="s">
        <v>129</v>
      </c>
      <c r="D8" s="287" t="s">
        <v>1769</v>
      </c>
      <c r="E8" s="297" t="s">
        <v>153</v>
      </c>
      <c r="F8" s="297">
        <v>34577</v>
      </c>
      <c r="G8" s="69"/>
      <c r="H8" s="308" t="s">
        <v>129</v>
      </c>
      <c r="I8" s="455"/>
      <c r="J8" s="417" t="s">
        <v>153</v>
      </c>
      <c r="K8" s="322" t="s">
        <v>153</v>
      </c>
      <c r="L8" s="417" t="s">
        <v>129</v>
      </c>
      <c r="M8" s="318"/>
    </row>
    <row r="9" spans="2:17" ht="15.75" thickBot="1" x14ac:dyDescent="0.3">
      <c r="B9" s="442" t="s">
        <v>1739</v>
      </c>
      <c r="C9" s="439" t="s">
        <v>129</v>
      </c>
      <c r="D9" s="448" t="s">
        <v>1757</v>
      </c>
      <c r="E9" s="477" t="s">
        <v>153</v>
      </c>
      <c r="F9" s="450" t="s">
        <v>153</v>
      </c>
      <c r="G9" s="438"/>
      <c r="H9" s="478" t="s">
        <v>129</v>
      </c>
      <c r="I9" s="457"/>
      <c r="J9" s="479" t="s">
        <v>153</v>
      </c>
      <c r="K9" s="480" t="s">
        <v>153</v>
      </c>
      <c r="L9" s="479" t="s">
        <v>129</v>
      </c>
      <c r="M9" s="481"/>
    </row>
    <row r="10" spans="2:17" ht="15.75" thickBot="1" x14ac:dyDescent="0.3">
      <c r="B10" s="425" t="s">
        <v>1740</v>
      </c>
      <c r="C10" s="460" t="s">
        <v>129</v>
      </c>
      <c r="D10" s="422" t="s">
        <v>1757</v>
      </c>
      <c r="E10" s="426" t="s">
        <v>153</v>
      </c>
      <c r="F10" s="444" t="s">
        <v>153</v>
      </c>
      <c r="G10" s="419"/>
      <c r="H10" s="461" t="s">
        <v>129</v>
      </c>
      <c r="I10" s="456"/>
      <c r="J10" s="460" t="s">
        <v>153</v>
      </c>
      <c r="K10" s="464" t="s">
        <v>153</v>
      </c>
      <c r="L10" s="460" t="s">
        <v>129</v>
      </c>
      <c r="M10" s="465"/>
    </row>
    <row r="11" spans="2:17" ht="15.75" thickBot="1" x14ac:dyDescent="0.3">
      <c r="B11" s="445" t="s">
        <v>1741</v>
      </c>
      <c r="C11" s="484" t="s">
        <v>129</v>
      </c>
      <c r="D11" s="420" t="s">
        <v>1757</v>
      </c>
      <c r="E11" s="482" t="s">
        <v>153</v>
      </c>
      <c r="F11" s="474" t="s">
        <v>153</v>
      </c>
      <c r="G11" s="5"/>
      <c r="H11" s="475" t="s">
        <v>129</v>
      </c>
      <c r="I11" s="458"/>
      <c r="J11" s="484" t="s">
        <v>153</v>
      </c>
      <c r="K11" s="486" t="s">
        <v>153</v>
      </c>
      <c r="L11" s="476" t="s">
        <v>129</v>
      </c>
      <c r="M11" s="428"/>
    </row>
    <row r="12" spans="2:17" ht="15" customHeight="1" thickBot="1" x14ac:dyDescent="0.3">
      <c r="B12" s="280" t="s">
        <v>1742</v>
      </c>
      <c r="C12" s="302" t="s">
        <v>129</v>
      </c>
      <c r="D12" s="287" t="s">
        <v>1757</v>
      </c>
      <c r="E12" s="295" t="s">
        <v>153</v>
      </c>
      <c r="F12" s="79" t="s">
        <v>153</v>
      </c>
      <c r="G12" s="8"/>
      <c r="H12" s="488" t="s">
        <v>129</v>
      </c>
      <c r="I12" s="455"/>
      <c r="J12" s="466" t="s">
        <v>153</v>
      </c>
      <c r="K12" s="467" t="s">
        <v>153</v>
      </c>
      <c r="L12" s="468" t="s">
        <v>129</v>
      </c>
      <c r="M12" s="82"/>
    </row>
    <row r="13" spans="2:17" ht="18" customHeight="1" thickBot="1" x14ac:dyDescent="0.3">
      <c r="B13" s="278" t="s">
        <v>1743</v>
      </c>
      <c r="C13" s="310" t="s">
        <v>129</v>
      </c>
      <c r="D13" s="287" t="s">
        <v>1768</v>
      </c>
      <c r="E13" s="297" t="s">
        <v>153</v>
      </c>
      <c r="F13" s="297" t="s">
        <v>153</v>
      </c>
      <c r="G13" s="69"/>
      <c r="H13" s="308" t="s">
        <v>129</v>
      </c>
      <c r="I13" s="455"/>
      <c r="J13" s="417" t="s">
        <v>153</v>
      </c>
      <c r="K13" s="322" t="s">
        <v>153</v>
      </c>
      <c r="L13" s="417" t="s">
        <v>129</v>
      </c>
      <c r="M13" s="318"/>
    </row>
    <row r="14" spans="2:17" ht="9.75" customHeight="1" x14ac:dyDescent="0.25">
      <c r="B14" s="629" t="s">
        <v>2364</v>
      </c>
      <c r="C14" s="1106" t="s">
        <v>129</v>
      </c>
      <c r="D14" s="629" t="s">
        <v>1766</v>
      </c>
      <c r="E14" s="635" t="s">
        <v>153</v>
      </c>
      <c r="F14" s="655" t="s">
        <v>153</v>
      </c>
      <c r="G14" s="489"/>
      <c r="H14" s="1089" t="s">
        <v>129</v>
      </c>
      <c r="I14" s="456"/>
      <c r="J14" s="1071" t="s">
        <v>153</v>
      </c>
      <c r="K14" s="1101" t="s">
        <v>153</v>
      </c>
      <c r="L14" s="1071" t="s">
        <v>129</v>
      </c>
      <c r="M14" s="1065"/>
    </row>
    <row r="15" spans="2:17" s="92" customFormat="1" ht="9.75" customHeight="1" thickBot="1" x14ac:dyDescent="0.3">
      <c r="B15" s="654"/>
      <c r="C15" s="1107"/>
      <c r="D15" s="654"/>
      <c r="E15" s="1060"/>
      <c r="F15" s="1054"/>
      <c r="G15" s="490"/>
      <c r="H15" s="1090"/>
      <c r="I15" s="491"/>
      <c r="J15" s="1073"/>
      <c r="K15" s="1103"/>
      <c r="L15" s="1073"/>
      <c r="M15" s="652"/>
    </row>
    <row r="16" spans="2:17" ht="15" customHeight="1" x14ac:dyDescent="0.25">
      <c r="B16" s="626" t="s">
        <v>1744</v>
      </c>
      <c r="C16" s="1071" t="s">
        <v>129</v>
      </c>
      <c r="D16" s="645" t="s">
        <v>1767</v>
      </c>
      <c r="E16" s="655" t="s">
        <v>153</v>
      </c>
      <c r="F16" s="1061" t="s">
        <v>153</v>
      </c>
      <c r="G16" s="419"/>
      <c r="H16" s="1089" t="s">
        <v>129</v>
      </c>
      <c r="I16" s="456"/>
      <c r="J16" s="1071" t="s">
        <v>153</v>
      </c>
      <c r="K16" s="1101" t="s">
        <v>153</v>
      </c>
      <c r="L16" s="1071" t="s">
        <v>129</v>
      </c>
      <c r="M16" s="1065"/>
    </row>
    <row r="17" spans="2:13" ht="16.5" customHeight="1" thickBot="1" x14ac:dyDescent="0.3">
      <c r="B17" s="628"/>
      <c r="C17" s="1073"/>
      <c r="D17" s="1108"/>
      <c r="E17" s="1054"/>
      <c r="F17" s="1062"/>
      <c r="G17" s="23"/>
      <c r="H17" s="1090"/>
      <c r="I17" s="459"/>
      <c r="J17" s="1073"/>
      <c r="K17" s="1103"/>
      <c r="L17" s="1073"/>
      <c r="M17" s="652"/>
    </row>
    <row r="18" spans="2:13" ht="12" customHeight="1" x14ac:dyDescent="0.25">
      <c r="B18" s="710" t="s">
        <v>1745</v>
      </c>
      <c r="C18" s="870" t="s">
        <v>129</v>
      </c>
      <c r="D18" s="797" t="s">
        <v>1757</v>
      </c>
      <c r="E18" s="1061" t="s">
        <v>153</v>
      </c>
      <c r="F18" s="792" t="s">
        <v>153</v>
      </c>
      <c r="G18" s="5"/>
      <c r="H18" s="926" t="s">
        <v>129</v>
      </c>
      <c r="I18" s="458"/>
      <c r="J18" s="870" t="s">
        <v>153</v>
      </c>
      <c r="K18" s="916" t="s">
        <v>153</v>
      </c>
      <c r="L18" s="907" t="s">
        <v>129</v>
      </c>
      <c r="M18" s="933"/>
    </row>
    <row r="19" spans="2:13" ht="8.25" customHeight="1" thickBot="1" x14ac:dyDescent="0.3">
      <c r="B19" s="715"/>
      <c r="C19" s="865"/>
      <c r="D19" s="798"/>
      <c r="E19" s="1062"/>
      <c r="F19" s="793"/>
      <c r="G19" s="5"/>
      <c r="H19" s="927"/>
      <c r="I19" s="459"/>
      <c r="J19" s="915"/>
      <c r="K19" s="915"/>
      <c r="L19" s="915"/>
      <c r="M19" s="982"/>
    </row>
    <row r="20" spans="2:13" x14ac:dyDescent="0.25">
      <c r="B20" s="718" t="s">
        <v>1746</v>
      </c>
      <c r="C20" s="870" t="s">
        <v>129</v>
      </c>
      <c r="D20" s="797" t="s">
        <v>1757</v>
      </c>
      <c r="E20" s="1061" t="s">
        <v>153</v>
      </c>
      <c r="F20" s="792" t="s">
        <v>153</v>
      </c>
      <c r="G20" s="8"/>
      <c r="H20" s="913" t="s">
        <v>129</v>
      </c>
      <c r="I20" s="455"/>
      <c r="J20" s="870" t="s">
        <v>153</v>
      </c>
      <c r="K20" s="916" t="s">
        <v>153</v>
      </c>
      <c r="L20" s="907" t="s">
        <v>129</v>
      </c>
      <c r="M20" s="933"/>
    </row>
    <row r="21" spans="2:13" ht="3.75" customHeight="1" thickBot="1" x14ac:dyDescent="0.3">
      <c r="B21" s="719"/>
      <c r="C21" s="912"/>
      <c r="D21" s="818"/>
      <c r="E21" s="1062"/>
      <c r="F21" s="833"/>
      <c r="G21" s="8"/>
      <c r="H21" s="914"/>
      <c r="I21" s="455"/>
      <c r="J21" s="915"/>
      <c r="K21" s="915"/>
      <c r="L21" s="908"/>
      <c r="M21" s="982"/>
    </row>
    <row r="22" spans="2:13" ht="18.75" customHeight="1" thickBot="1" x14ac:dyDescent="0.3">
      <c r="B22" s="65" t="s">
        <v>1747</v>
      </c>
      <c r="C22" s="310" t="s">
        <v>129</v>
      </c>
      <c r="D22" s="83" t="s">
        <v>1757</v>
      </c>
      <c r="E22" s="297" t="s">
        <v>153</v>
      </c>
      <c r="F22" s="297" t="s">
        <v>153</v>
      </c>
      <c r="G22" s="69"/>
      <c r="H22" s="308" t="s">
        <v>129</v>
      </c>
      <c r="I22" s="455"/>
      <c r="J22" s="417" t="s">
        <v>153</v>
      </c>
      <c r="K22" s="322" t="s">
        <v>153</v>
      </c>
      <c r="L22" s="417" t="s">
        <v>129</v>
      </c>
      <c r="M22" s="318"/>
    </row>
    <row r="23" spans="2:13" x14ac:dyDescent="0.25">
      <c r="B23" s="713" t="s">
        <v>1748</v>
      </c>
      <c r="C23" s="870" t="s">
        <v>129</v>
      </c>
      <c r="D23" s="945" t="s">
        <v>1758</v>
      </c>
      <c r="E23" s="669" t="s">
        <v>153</v>
      </c>
      <c r="F23" s="792" t="s">
        <v>153</v>
      </c>
      <c r="G23" s="8"/>
      <c r="H23" s="926" t="s">
        <v>129</v>
      </c>
      <c r="I23" s="455"/>
      <c r="J23" s="870" t="s">
        <v>153</v>
      </c>
      <c r="K23" s="916" t="s">
        <v>153</v>
      </c>
      <c r="L23" s="870" t="s">
        <v>129</v>
      </c>
      <c r="M23" s="933"/>
    </row>
    <row r="24" spans="2:13" ht="5.25" customHeight="1" x14ac:dyDescent="0.25">
      <c r="B24" s="715"/>
      <c r="C24" s="1109"/>
      <c r="D24" s="798"/>
      <c r="E24" s="1100"/>
      <c r="F24" s="719"/>
      <c r="G24" s="8"/>
      <c r="H24" s="927"/>
      <c r="I24" s="455"/>
      <c r="J24" s="1111"/>
      <c r="K24" s="1111"/>
      <c r="L24" s="927"/>
      <c r="M24" s="967"/>
    </row>
    <row r="25" spans="2:13" x14ac:dyDescent="0.25">
      <c r="B25" s="724" t="s">
        <v>1749</v>
      </c>
      <c r="C25" s="864" t="s">
        <v>129</v>
      </c>
      <c r="D25" s="971" t="s">
        <v>1763</v>
      </c>
      <c r="E25" s="1077" t="s">
        <v>153</v>
      </c>
      <c r="F25" s="843" t="s">
        <v>153</v>
      </c>
      <c r="G25" s="5"/>
      <c r="H25" s="1112" t="s">
        <v>129</v>
      </c>
      <c r="I25" s="458"/>
      <c r="J25" s="864" t="s">
        <v>153</v>
      </c>
      <c r="K25" s="1104" t="s">
        <v>153</v>
      </c>
      <c r="L25" s="864" t="s">
        <v>129</v>
      </c>
      <c r="M25" s="972"/>
    </row>
    <row r="26" spans="2:13" ht="3.75" customHeight="1" thickBot="1" x14ac:dyDescent="0.3">
      <c r="B26" s="717"/>
      <c r="C26" s="865"/>
      <c r="D26" s="798"/>
      <c r="E26" s="1054"/>
      <c r="F26" s="831"/>
      <c r="G26" s="23"/>
      <c r="H26" s="927"/>
      <c r="I26" s="459"/>
      <c r="J26" s="915"/>
      <c r="K26" s="915"/>
      <c r="L26" s="915"/>
      <c r="M26" s="1110"/>
    </row>
    <row r="27" spans="2:13" x14ac:dyDescent="0.25">
      <c r="B27" s="718" t="s">
        <v>1750</v>
      </c>
      <c r="C27" s="870" t="s">
        <v>129</v>
      </c>
      <c r="D27" s="945" t="s">
        <v>1759</v>
      </c>
      <c r="E27" s="1061" t="s">
        <v>153</v>
      </c>
      <c r="F27" s="792" t="s">
        <v>153</v>
      </c>
      <c r="G27" s="5"/>
      <c r="H27" s="926" t="s">
        <v>129</v>
      </c>
      <c r="I27" s="458"/>
      <c r="J27" s="870" t="s">
        <v>153</v>
      </c>
      <c r="K27" s="916" t="s">
        <v>153</v>
      </c>
      <c r="L27" s="907" t="s">
        <v>129</v>
      </c>
      <c r="M27" s="933"/>
    </row>
    <row r="28" spans="2:13" ht="4.5" customHeight="1" thickBot="1" x14ac:dyDescent="0.3">
      <c r="B28" s="719"/>
      <c r="C28" s="865"/>
      <c r="D28" s="719"/>
      <c r="E28" s="1078"/>
      <c r="F28" s="793"/>
      <c r="G28" s="5"/>
      <c r="H28" s="927"/>
      <c r="I28" s="459"/>
      <c r="J28" s="915"/>
      <c r="K28" s="915"/>
      <c r="L28" s="915"/>
      <c r="M28" s="982"/>
    </row>
    <row r="29" spans="2:13" ht="29.25" hidden="1" customHeight="1" thickBot="1" x14ac:dyDescent="0.3">
      <c r="B29" s="719"/>
      <c r="C29" s="865"/>
      <c r="D29" s="719"/>
      <c r="E29" s="1062"/>
      <c r="F29" s="833"/>
      <c r="G29" s="5"/>
      <c r="H29" s="928"/>
      <c r="I29" s="459"/>
      <c r="J29" s="915"/>
      <c r="K29" s="915"/>
      <c r="L29" s="915"/>
      <c r="M29" s="982"/>
    </row>
    <row r="30" spans="2:13" x14ac:dyDescent="0.25">
      <c r="B30" s="710" t="s">
        <v>1751</v>
      </c>
      <c r="C30" s="870" t="s">
        <v>129</v>
      </c>
      <c r="D30" s="983" t="s">
        <v>1760</v>
      </c>
      <c r="E30" s="1061" t="s">
        <v>153</v>
      </c>
      <c r="F30" s="792" t="s">
        <v>153</v>
      </c>
      <c r="G30" s="8"/>
      <c r="H30" s="913" t="s">
        <v>129</v>
      </c>
      <c r="I30" s="455"/>
      <c r="J30" s="870" t="s">
        <v>153</v>
      </c>
      <c r="K30" s="916" t="s">
        <v>153</v>
      </c>
      <c r="L30" s="907" t="s">
        <v>129</v>
      </c>
      <c r="M30" s="933"/>
    </row>
    <row r="31" spans="2:13" ht="3" customHeight="1" thickBot="1" x14ac:dyDescent="0.3">
      <c r="B31" s="715"/>
      <c r="C31" s="912"/>
      <c r="D31" s="721"/>
      <c r="E31" s="1062"/>
      <c r="F31" s="833"/>
      <c r="G31" s="8"/>
      <c r="H31" s="914"/>
      <c r="I31" s="455"/>
      <c r="J31" s="915"/>
      <c r="K31" s="915"/>
      <c r="L31" s="908"/>
      <c r="M31" s="982"/>
    </row>
    <row r="32" spans="2:13" ht="14.25" customHeight="1" thickBot="1" x14ac:dyDescent="0.3">
      <c r="B32" s="65" t="s">
        <v>1752</v>
      </c>
      <c r="C32" s="310" t="s">
        <v>129</v>
      </c>
      <c r="D32" s="83" t="s">
        <v>1760</v>
      </c>
      <c r="E32" s="297" t="s">
        <v>153</v>
      </c>
      <c r="F32" s="297" t="s">
        <v>153</v>
      </c>
      <c r="G32" s="69"/>
      <c r="H32" s="308" t="s">
        <v>129</v>
      </c>
      <c r="I32" s="455"/>
      <c r="J32" s="417" t="s">
        <v>153</v>
      </c>
      <c r="K32" s="322" t="s">
        <v>153</v>
      </c>
      <c r="L32" s="417" t="s">
        <v>129</v>
      </c>
      <c r="M32" s="318"/>
    </row>
    <row r="33" spans="2:13" x14ac:dyDescent="0.25">
      <c r="B33" s="713" t="s">
        <v>1753</v>
      </c>
      <c r="C33" s="870" t="s">
        <v>129</v>
      </c>
      <c r="D33" s="945" t="s">
        <v>1761</v>
      </c>
      <c r="E33" s="669" t="s">
        <v>153</v>
      </c>
      <c r="F33" s="792" t="s">
        <v>153</v>
      </c>
      <c r="G33" s="8"/>
      <c r="H33" s="926" t="s">
        <v>129</v>
      </c>
      <c r="I33" s="455"/>
      <c r="J33" s="870" t="s">
        <v>153</v>
      </c>
      <c r="K33" s="916" t="s">
        <v>153</v>
      </c>
      <c r="L33" s="870" t="s">
        <v>129</v>
      </c>
      <c r="M33" s="933"/>
    </row>
    <row r="34" spans="2:13" ht="4.5" customHeight="1" thickBot="1" x14ac:dyDescent="0.3">
      <c r="B34" s="715"/>
      <c r="C34" s="865"/>
      <c r="D34" s="798"/>
      <c r="E34" s="1063"/>
      <c r="F34" s="719"/>
      <c r="G34" s="8"/>
      <c r="H34" s="927"/>
      <c r="I34" s="455"/>
      <c r="J34" s="927"/>
      <c r="K34" s="927"/>
      <c r="L34" s="915"/>
      <c r="M34" s="904"/>
    </row>
    <row r="35" spans="2:13" ht="15.75" hidden="1" customHeight="1" thickBot="1" x14ac:dyDescent="0.3">
      <c r="B35" s="709"/>
      <c r="C35" s="912"/>
      <c r="D35" s="818"/>
      <c r="E35" s="288"/>
      <c r="F35" s="720"/>
      <c r="G35" s="8"/>
      <c r="H35" s="928"/>
      <c r="I35" s="455"/>
      <c r="J35" s="928"/>
      <c r="K35" s="928"/>
      <c r="L35" s="866"/>
      <c r="M35" s="898"/>
    </row>
    <row r="36" spans="2:13" x14ac:dyDescent="0.25">
      <c r="B36" s="797" t="s">
        <v>1754</v>
      </c>
      <c r="C36" s="870" t="s">
        <v>129</v>
      </c>
      <c r="D36" s="1018" t="s">
        <v>1765</v>
      </c>
      <c r="E36" s="669" t="s">
        <v>153</v>
      </c>
      <c r="F36" s="792" t="s">
        <v>153</v>
      </c>
      <c r="G36" s="8"/>
      <c r="H36" s="926" t="s">
        <v>129</v>
      </c>
      <c r="I36" s="455"/>
      <c r="J36" s="1071" t="s">
        <v>153</v>
      </c>
      <c r="K36" s="1101" t="s">
        <v>153</v>
      </c>
      <c r="L36" s="1071" t="s">
        <v>129</v>
      </c>
      <c r="M36" s="318"/>
    </row>
    <row r="37" spans="2:13" ht="4.5" customHeight="1" thickBot="1" x14ac:dyDescent="0.3">
      <c r="B37" s="719"/>
      <c r="C37" s="865"/>
      <c r="D37" s="1019"/>
      <c r="E37" s="1063"/>
      <c r="F37" s="719"/>
      <c r="G37" s="8"/>
      <c r="H37" s="927"/>
      <c r="I37" s="455"/>
      <c r="J37" s="1072"/>
      <c r="K37" s="1102"/>
      <c r="L37" s="1072"/>
      <c r="M37" s="323"/>
    </row>
    <row r="38" spans="2:13" x14ac:dyDescent="0.25">
      <c r="B38" s="797" t="s">
        <v>1755</v>
      </c>
      <c r="C38" s="870" t="s">
        <v>129</v>
      </c>
      <c r="D38" s="1018" t="s">
        <v>1762</v>
      </c>
      <c r="E38" s="635" t="s">
        <v>153</v>
      </c>
      <c r="F38" s="792" t="s">
        <v>153</v>
      </c>
      <c r="G38" s="8"/>
      <c r="H38" s="926" t="s">
        <v>129</v>
      </c>
      <c r="I38" s="455"/>
      <c r="J38" s="1113" t="s">
        <v>153</v>
      </c>
      <c r="K38" s="1115" t="s">
        <v>153</v>
      </c>
      <c r="L38" s="1071" t="s">
        <v>129</v>
      </c>
      <c r="M38" s="318"/>
    </row>
    <row r="39" spans="2:13" ht="3" customHeight="1" thickBot="1" x14ac:dyDescent="0.3">
      <c r="B39" s="719"/>
      <c r="C39" s="865"/>
      <c r="D39" s="1019"/>
      <c r="E39" s="1059"/>
      <c r="F39" s="719"/>
      <c r="G39" s="8"/>
      <c r="H39" s="927"/>
      <c r="I39" s="455"/>
      <c r="J39" s="1114"/>
      <c r="K39" s="1116"/>
      <c r="L39" s="1072"/>
      <c r="M39" s="323"/>
    </row>
    <row r="40" spans="2:13" ht="15.75" hidden="1" customHeight="1" thickBot="1" x14ac:dyDescent="0.3">
      <c r="B40" s="720"/>
      <c r="C40" s="912"/>
      <c r="D40" s="1020"/>
      <c r="E40" s="288"/>
      <c r="F40" s="720"/>
      <c r="G40" s="8"/>
      <c r="H40" s="928"/>
      <c r="I40" s="455"/>
      <c r="J40" s="311"/>
      <c r="K40" s="469"/>
      <c r="L40" s="470"/>
      <c r="M40" s="324"/>
    </row>
    <row r="41" spans="2:13" x14ac:dyDescent="0.25">
      <c r="B41" s="797" t="s">
        <v>1756</v>
      </c>
      <c r="C41" s="870" t="s">
        <v>129</v>
      </c>
      <c r="D41" s="1018" t="s">
        <v>1764</v>
      </c>
      <c r="E41" s="635" t="s">
        <v>153</v>
      </c>
      <c r="F41" s="792" t="s">
        <v>153</v>
      </c>
      <c r="G41" s="8"/>
      <c r="H41" s="926" t="s">
        <v>129</v>
      </c>
      <c r="I41" s="455"/>
      <c r="J41" s="1113" t="s">
        <v>153</v>
      </c>
      <c r="K41" s="1115" t="s">
        <v>153</v>
      </c>
      <c r="L41" s="1071" t="s">
        <v>129</v>
      </c>
      <c r="M41" s="318"/>
    </row>
    <row r="42" spans="2:13" ht="2.25" customHeight="1" x14ac:dyDescent="0.25">
      <c r="B42" s="719"/>
      <c r="C42" s="865"/>
      <c r="D42" s="1019"/>
      <c r="E42" s="1059"/>
      <c r="F42" s="719"/>
      <c r="G42" s="8"/>
      <c r="H42" s="927"/>
      <c r="I42" s="455"/>
      <c r="J42" s="1114"/>
      <c r="K42" s="1116"/>
      <c r="L42" s="1072"/>
      <c r="M42" s="323"/>
    </row>
    <row r="43" spans="2:13" ht="12" customHeight="1" x14ac:dyDescent="0.25">
      <c r="B43" s="399"/>
      <c r="C43" s="399"/>
      <c r="D43" s="400"/>
      <c r="E43" s="399"/>
      <c r="F43" s="399"/>
      <c r="G43" s="228"/>
      <c r="H43" s="401"/>
      <c r="I43" s="228"/>
      <c r="J43" s="222"/>
      <c r="K43" s="402"/>
      <c r="L43" s="228"/>
      <c r="M43" s="403"/>
    </row>
    <row r="44" spans="2:13" ht="15.75" customHeight="1" x14ac:dyDescent="0.25">
      <c r="B44" s="6" t="s">
        <v>3</v>
      </c>
      <c r="C44" s="6" t="s">
        <v>0</v>
      </c>
      <c r="D44" s="6" t="s">
        <v>1</v>
      </c>
      <c r="E44" s="1074" t="s">
        <v>4</v>
      </c>
      <c r="F44" s="1075"/>
      <c r="G44" s="4"/>
      <c r="H44" s="63" t="s">
        <v>8</v>
      </c>
      <c r="I44" s="4"/>
      <c r="J44" s="730" t="s">
        <v>7</v>
      </c>
      <c r="K44" s="731"/>
      <c r="L44" s="63" t="s">
        <v>9</v>
      </c>
      <c r="M44" s="63" t="s">
        <v>64</v>
      </c>
    </row>
    <row r="45" spans="2:13" ht="15.75" customHeight="1" thickBot="1" x14ac:dyDescent="0.3">
      <c r="B45" s="393">
        <v>1993</v>
      </c>
      <c r="C45" s="393"/>
      <c r="D45" s="393"/>
      <c r="E45" s="411" t="s">
        <v>2362</v>
      </c>
      <c r="F45" s="493" t="s">
        <v>2363</v>
      </c>
      <c r="G45" s="395"/>
      <c r="H45" s="394"/>
      <c r="I45" s="395"/>
      <c r="J45" s="396"/>
      <c r="K45" s="397"/>
      <c r="L45" s="394"/>
      <c r="M45" s="394"/>
    </row>
    <row r="46" spans="2:13" ht="15" customHeight="1" x14ac:dyDescent="0.25">
      <c r="B46" s="797" t="s">
        <v>1770</v>
      </c>
      <c r="C46" s="870" t="s">
        <v>129</v>
      </c>
      <c r="D46" s="1018" t="s">
        <v>1783</v>
      </c>
      <c r="E46" s="669" t="s">
        <v>153</v>
      </c>
      <c r="F46" s="792" t="s">
        <v>153</v>
      </c>
      <c r="G46" s="8"/>
      <c r="H46" s="926" t="s">
        <v>129</v>
      </c>
      <c r="I46" s="8"/>
      <c r="J46" s="676" t="s">
        <v>153</v>
      </c>
      <c r="K46" s="669" t="s">
        <v>153</v>
      </c>
      <c r="L46" s="1071" t="s">
        <v>129</v>
      </c>
      <c r="M46" s="1065"/>
    </row>
    <row r="47" spans="2:13" ht="15" customHeight="1" thickBot="1" x14ac:dyDescent="0.3">
      <c r="B47" s="719"/>
      <c r="C47" s="915"/>
      <c r="D47" s="1019"/>
      <c r="E47" s="1063"/>
      <c r="F47" s="719"/>
      <c r="G47" s="8"/>
      <c r="H47" s="1117"/>
      <c r="I47" s="8"/>
      <c r="J47" s="1066"/>
      <c r="K47" s="1063"/>
      <c r="L47" s="1072"/>
      <c r="M47" s="651"/>
    </row>
    <row r="48" spans="2:13" ht="15.75" hidden="1" customHeight="1" thickBot="1" x14ac:dyDescent="0.3">
      <c r="B48" s="719"/>
      <c r="C48" s="915"/>
      <c r="D48" s="1019"/>
      <c r="E48" s="281"/>
      <c r="F48" s="719"/>
      <c r="G48" s="8"/>
      <c r="H48" s="1117"/>
      <c r="I48" s="8"/>
      <c r="J48" s="285"/>
      <c r="K48" s="286"/>
      <c r="L48" s="298"/>
      <c r="M48" s="323"/>
    </row>
    <row r="49" spans="2:13" ht="15.75" hidden="1" customHeight="1" thickBot="1" x14ac:dyDescent="0.3">
      <c r="B49" s="720"/>
      <c r="C49" s="866"/>
      <c r="D49" s="1020"/>
      <c r="E49" s="282"/>
      <c r="F49" s="720"/>
      <c r="G49" s="8"/>
      <c r="H49" s="1118"/>
      <c r="I49" s="8"/>
      <c r="J49" s="288"/>
      <c r="K49" s="296"/>
      <c r="L49" s="311"/>
      <c r="M49" s="324"/>
    </row>
    <row r="50" spans="2:13" ht="15" customHeight="1" x14ac:dyDescent="0.25">
      <c r="B50" s="797" t="s">
        <v>1771</v>
      </c>
      <c r="C50" s="870" t="s">
        <v>129</v>
      </c>
      <c r="D50" s="1018" t="s">
        <v>1781</v>
      </c>
      <c r="E50" s="669" t="s">
        <v>153</v>
      </c>
      <c r="F50" s="792" t="s">
        <v>153</v>
      </c>
      <c r="G50" s="8"/>
      <c r="H50" s="926" t="s">
        <v>129</v>
      </c>
      <c r="I50" s="8"/>
      <c r="J50" s="635" t="s">
        <v>153</v>
      </c>
      <c r="K50" s="655" t="s">
        <v>153</v>
      </c>
      <c r="L50" s="302"/>
      <c r="M50" s="1065"/>
    </row>
    <row r="51" spans="2:13" ht="15.75" thickBot="1" x14ac:dyDescent="0.3">
      <c r="B51" s="719"/>
      <c r="C51" s="915"/>
      <c r="D51" s="1019"/>
      <c r="E51" s="1063"/>
      <c r="F51" s="719"/>
      <c r="G51" s="8"/>
      <c r="H51" s="1117"/>
      <c r="I51" s="8"/>
      <c r="J51" s="1059"/>
      <c r="K51" s="1053"/>
      <c r="L51" s="298" t="s">
        <v>129</v>
      </c>
      <c r="M51" s="651"/>
    </row>
    <row r="52" spans="2:13" ht="15.75" hidden="1" customHeight="1" thickBot="1" x14ac:dyDescent="0.3">
      <c r="B52" s="720"/>
      <c r="C52" s="866"/>
      <c r="D52" s="1020"/>
      <c r="E52" s="282"/>
      <c r="F52" s="720"/>
      <c r="G52" s="8"/>
      <c r="H52" s="1118"/>
      <c r="I52" s="8"/>
      <c r="J52" s="288"/>
      <c r="K52" s="296"/>
      <c r="L52" s="311"/>
      <c r="M52" s="324"/>
    </row>
    <row r="53" spans="2:13" x14ac:dyDescent="0.25">
      <c r="B53" s="797" t="s">
        <v>1772</v>
      </c>
      <c r="C53" s="870" t="s">
        <v>129</v>
      </c>
      <c r="D53" s="1018" t="s">
        <v>1784</v>
      </c>
      <c r="E53" s="669" t="s">
        <v>153</v>
      </c>
      <c r="F53" s="792" t="s">
        <v>153</v>
      </c>
      <c r="G53" s="8"/>
      <c r="H53" s="926" t="s">
        <v>129</v>
      </c>
      <c r="I53" s="8"/>
      <c r="J53" s="635" t="s">
        <v>153</v>
      </c>
      <c r="K53" s="655" t="s">
        <v>153</v>
      </c>
      <c r="L53" s="1071" t="s">
        <v>129</v>
      </c>
      <c r="M53" s="1065"/>
    </row>
    <row r="54" spans="2:13" ht="15.75" thickBot="1" x14ac:dyDescent="0.3">
      <c r="B54" s="719"/>
      <c r="C54" s="915"/>
      <c r="D54" s="1019"/>
      <c r="E54" s="1063"/>
      <c r="F54" s="719"/>
      <c r="G54" s="8"/>
      <c r="H54" s="1117"/>
      <c r="I54" s="8"/>
      <c r="J54" s="1060"/>
      <c r="K54" s="1054"/>
      <c r="L54" s="1073"/>
      <c r="M54" s="652"/>
    </row>
    <row r="55" spans="2:13" ht="23.25" customHeight="1" thickBot="1" x14ac:dyDescent="0.3">
      <c r="B55" s="448" t="s">
        <v>1773</v>
      </c>
      <c r="C55" s="495" t="s">
        <v>129</v>
      </c>
      <c r="D55" s="496" t="s">
        <v>1785</v>
      </c>
      <c r="E55" s="477" t="s">
        <v>153</v>
      </c>
      <c r="F55" s="450" t="s">
        <v>153</v>
      </c>
      <c r="G55" s="438"/>
      <c r="H55" s="497" t="s">
        <v>129</v>
      </c>
      <c r="I55" s="438"/>
      <c r="J55" s="439" t="s">
        <v>153</v>
      </c>
      <c r="K55" s="450" t="s">
        <v>153</v>
      </c>
      <c r="L55" s="495" t="s">
        <v>129</v>
      </c>
      <c r="M55" s="498"/>
    </row>
    <row r="56" spans="2:13" ht="15.75" customHeight="1" x14ac:dyDescent="0.25">
      <c r="B56" s="635" t="s">
        <v>1787</v>
      </c>
      <c r="C56" s="1071" t="s">
        <v>129</v>
      </c>
      <c r="D56" s="1098" t="s">
        <v>1786</v>
      </c>
      <c r="E56" s="635" t="s">
        <v>153</v>
      </c>
      <c r="F56" s="425"/>
      <c r="G56" s="419"/>
      <c r="H56" s="1094" t="s">
        <v>129</v>
      </c>
      <c r="I56" s="419"/>
      <c r="J56" s="635" t="s">
        <v>153</v>
      </c>
      <c r="K56" s="1096" t="s">
        <v>153</v>
      </c>
      <c r="L56" s="1071" t="s">
        <v>129</v>
      </c>
      <c r="M56" s="1065"/>
    </row>
    <row r="57" spans="2:13" ht="12.75" customHeight="1" thickBot="1" x14ac:dyDescent="0.3">
      <c r="B57" s="1060"/>
      <c r="C57" s="1073"/>
      <c r="D57" s="1099"/>
      <c r="E57" s="1060"/>
      <c r="F57" s="285" t="s">
        <v>153</v>
      </c>
      <c r="G57" s="8"/>
      <c r="H57" s="1095"/>
      <c r="I57" s="8"/>
      <c r="J57" s="1060"/>
      <c r="K57" s="1097"/>
      <c r="L57" s="1073"/>
      <c r="M57" s="652"/>
    </row>
    <row r="58" spans="2:13" x14ac:dyDescent="0.25">
      <c r="B58" s="713" t="s">
        <v>1774</v>
      </c>
      <c r="C58" s="870" t="s">
        <v>129</v>
      </c>
      <c r="D58" s="1018" t="s">
        <v>1782</v>
      </c>
      <c r="E58" s="626" t="s">
        <v>153</v>
      </c>
      <c r="F58" s="792" t="s">
        <v>153</v>
      </c>
      <c r="G58" s="8"/>
      <c r="H58" s="926" t="s">
        <v>129</v>
      </c>
      <c r="I58" s="494"/>
      <c r="J58" s="635" t="s">
        <v>153</v>
      </c>
      <c r="K58" s="1064" t="s">
        <v>153</v>
      </c>
      <c r="L58" s="1071" t="s">
        <v>129</v>
      </c>
      <c r="M58" s="1065"/>
    </row>
    <row r="59" spans="2:13" ht="9.75" customHeight="1" thickBot="1" x14ac:dyDescent="0.3">
      <c r="B59" s="715"/>
      <c r="C59" s="858"/>
      <c r="D59" s="1019"/>
      <c r="E59" s="682"/>
      <c r="F59" s="719"/>
      <c r="G59" s="8"/>
      <c r="H59" s="1117"/>
      <c r="I59" s="494"/>
      <c r="J59" s="1060"/>
      <c r="K59" s="649"/>
      <c r="L59" s="1073"/>
      <c r="M59" s="652"/>
    </row>
    <row r="60" spans="2:13" ht="27" customHeight="1" thickBot="1" x14ac:dyDescent="0.3">
      <c r="B60" s="279" t="s">
        <v>1775</v>
      </c>
      <c r="C60" s="302" t="s">
        <v>129</v>
      </c>
      <c r="D60" s="328" t="s">
        <v>1782</v>
      </c>
      <c r="E60" s="473" t="s">
        <v>153</v>
      </c>
      <c r="F60" s="284" t="s">
        <v>153</v>
      </c>
      <c r="G60" s="8"/>
      <c r="H60" s="315" t="s">
        <v>129</v>
      </c>
      <c r="I60" s="8"/>
      <c r="J60" s="439" t="s">
        <v>153</v>
      </c>
      <c r="K60" s="284" t="s">
        <v>153</v>
      </c>
      <c r="L60" s="309" t="s">
        <v>129</v>
      </c>
      <c r="M60" s="318"/>
    </row>
    <row r="61" spans="2:13" x14ac:dyDescent="0.25">
      <c r="B61" s="710" t="s">
        <v>1776</v>
      </c>
      <c r="C61" s="870" t="s">
        <v>129</v>
      </c>
      <c r="D61" s="713" t="s">
        <v>1782</v>
      </c>
      <c r="E61" s="1119" t="s">
        <v>153</v>
      </c>
      <c r="F61" s="792" t="s">
        <v>153</v>
      </c>
      <c r="G61" s="5"/>
      <c r="H61" s="926" t="s">
        <v>129</v>
      </c>
      <c r="I61" s="5"/>
      <c r="J61" s="635" t="s">
        <v>153</v>
      </c>
      <c r="K61" s="792" t="s">
        <v>153</v>
      </c>
      <c r="L61" s="907" t="s">
        <v>129</v>
      </c>
      <c r="M61" s="933"/>
    </row>
    <row r="62" spans="2:13" ht="13.5" customHeight="1" thickBot="1" x14ac:dyDescent="0.3">
      <c r="B62" s="715"/>
      <c r="C62" s="915"/>
      <c r="D62" s="723"/>
      <c r="E62" s="1120"/>
      <c r="F62" s="833"/>
      <c r="G62" s="5"/>
      <c r="H62" s="1118"/>
      <c r="I62" s="23"/>
      <c r="J62" s="1060"/>
      <c r="K62" s="719"/>
      <c r="L62" s="865"/>
      <c r="M62" s="982"/>
    </row>
    <row r="63" spans="2:13" ht="23.25" customHeight="1" x14ac:dyDescent="0.25">
      <c r="B63" s="635" t="s">
        <v>1777</v>
      </c>
      <c r="C63" s="1071" t="s">
        <v>129</v>
      </c>
      <c r="D63" s="645" t="s">
        <v>1782</v>
      </c>
      <c r="E63" s="1061" t="s">
        <v>153</v>
      </c>
      <c r="F63" s="655" t="s">
        <v>153</v>
      </c>
      <c r="G63" s="8"/>
      <c r="H63" s="1068" t="s">
        <v>129</v>
      </c>
      <c r="I63" s="8"/>
      <c r="J63" s="635" t="s">
        <v>153</v>
      </c>
      <c r="K63" s="655" t="s">
        <v>153</v>
      </c>
      <c r="L63" s="1121" t="s">
        <v>129</v>
      </c>
      <c r="M63" s="1123"/>
    </row>
    <row r="64" spans="2:13" ht="8.25" customHeight="1" thickBot="1" x14ac:dyDescent="0.3">
      <c r="B64" s="1060"/>
      <c r="C64" s="1073"/>
      <c r="D64" s="1108"/>
      <c r="E64" s="1062"/>
      <c r="F64" s="1054"/>
      <c r="G64" s="8"/>
      <c r="H64" s="1070"/>
      <c r="I64" s="8"/>
      <c r="J64" s="1060"/>
      <c r="K64" s="1054"/>
      <c r="L64" s="1122"/>
      <c r="M64" s="1124"/>
    </row>
    <row r="65" spans="2:13" ht="30.75" customHeight="1" thickBot="1" x14ac:dyDescent="0.3">
      <c r="B65" s="278" t="s">
        <v>1778</v>
      </c>
      <c r="C65" s="310" t="s">
        <v>129</v>
      </c>
      <c r="D65" s="287" t="s">
        <v>1782</v>
      </c>
      <c r="E65" s="86" t="s">
        <v>153</v>
      </c>
      <c r="F65" s="297" t="s">
        <v>153</v>
      </c>
      <c r="G65" s="69"/>
      <c r="H65" s="308" t="s">
        <v>129</v>
      </c>
      <c r="I65" s="8"/>
      <c r="J65" s="300" t="s">
        <v>153</v>
      </c>
      <c r="K65" s="300" t="s">
        <v>153</v>
      </c>
      <c r="L65" s="417" t="s">
        <v>129</v>
      </c>
      <c r="M65" s="318"/>
    </row>
    <row r="66" spans="2:13" x14ac:dyDescent="0.25">
      <c r="B66" s="713" t="s">
        <v>1788</v>
      </c>
      <c r="C66" s="1129" t="s">
        <v>129</v>
      </c>
      <c r="D66" s="713" t="s">
        <v>1782</v>
      </c>
      <c r="E66" s="626" t="s">
        <v>153</v>
      </c>
      <c r="F66" s="792" t="s">
        <v>153</v>
      </c>
      <c r="G66" s="90"/>
      <c r="H66" s="926" t="s">
        <v>129</v>
      </c>
      <c r="I66" s="8"/>
      <c r="J66" s="1125" t="s">
        <v>153</v>
      </c>
      <c r="K66" s="792" t="s">
        <v>153</v>
      </c>
      <c r="L66" s="870" t="s">
        <v>129</v>
      </c>
      <c r="M66" s="933"/>
    </row>
    <row r="67" spans="2:13" ht="15.75" thickBot="1" x14ac:dyDescent="0.3">
      <c r="B67" s="722"/>
      <c r="C67" s="1109"/>
      <c r="D67" s="722"/>
      <c r="E67" s="628"/>
      <c r="F67" s="795"/>
      <c r="G67" s="8"/>
      <c r="H67" s="1117"/>
      <c r="I67" s="8"/>
      <c r="J67" s="1126"/>
      <c r="K67" s="973"/>
      <c r="L67" s="865"/>
      <c r="M67" s="976"/>
    </row>
    <row r="68" spans="2:13" ht="15" customHeight="1" x14ac:dyDescent="0.25">
      <c r="B68" s="626" t="s">
        <v>1779</v>
      </c>
      <c r="C68" s="1071" t="s">
        <v>129</v>
      </c>
      <c r="D68" s="645" t="s">
        <v>1782</v>
      </c>
      <c r="E68" s="655" t="s">
        <v>153</v>
      </c>
      <c r="F68" s="1061" t="s">
        <v>153</v>
      </c>
      <c r="G68" s="489"/>
      <c r="H68" s="1089" t="s">
        <v>129</v>
      </c>
      <c r="I68" s="489"/>
      <c r="J68" s="1125" t="s">
        <v>153</v>
      </c>
      <c r="K68" s="655" t="s">
        <v>153</v>
      </c>
      <c r="L68" s="1071" t="s">
        <v>129</v>
      </c>
      <c r="M68" s="1065"/>
    </row>
    <row r="69" spans="2:13" ht="15.75" customHeight="1" thickBot="1" x14ac:dyDescent="0.3">
      <c r="B69" s="628"/>
      <c r="C69" s="1073"/>
      <c r="D69" s="1108"/>
      <c r="E69" s="1054"/>
      <c r="F69" s="1062"/>
      <c r="G69" s="434"/>
      <c r="H69" s="1128"/>
      <c r="I69" s="434"/>
      <c r="J69" s="1126"/>
      <c r="K69" s="636"/>
      <c r="L69" s="1073"/>
      <c r="M69" s="1127"/>
    </row>
    <row r="70" spans="2:13" x14ac:dyDescent="0.25">
      <c r="B70" s="710" t="s">
        <v>1780</v>
      </c>
      <c r="C70" s="870" t="s">
        <v>129</v>
      </c>
      <c r="D70" s="797" t="s">
        <v>1782</v>
      </c>
      <c r="E70" s="1061" t="s">
        <v>153</v>
      </c>
      <c r="F70" s="792" t="s">
        <v>153</v>
      </c>
      <c r="G70" s="90"/>
      <c r="H70" s="926" t="s">
        <v>129</v>
      </c>
      <c r="I70" s="90"/>
      <c r="J70" s="718" t="s">
        <v>153</v>
      </c>
      <c r="K70" s="792" t="s">
        <v>153</v>
      </c>
      <c r="L70" s="907" t="s">
        <v>129</v>
      </c>
      <c r="M70" s="933"/>
    </row>
    <row r="71" spans="2:13" ht="14.25" customHeight="1" thickBot="1" x14ac:dyDescent="0.3">
      <c r="B71" s="709"/>
      <c r="C71" s="866"/>
      <c r="D71" s="818"/>
      <c r="E71" s="1062"/>
      <c r="F71" s="833"/>
      <c r="G71" s="9"/>
      <c r="H71" s="1118"/>
      <c r="I71" s="9"/>
      <c r="J71" s="720"/>
      <c r="K71" s="720"/>
      <c r="L71" s="912"/>
      <c r="M71" s="1003"/>
    </row>
    <row r="72" spans="2:13" ht="10.5" customHeight="1" x14ac:dyDescent="0.25">
      <c r="B72" s="399"/>
      <c r="C72" s="399"/>
      <c r="D72" s="400"/>
      <c r="E72" s="399"/>
      <c r="F72" s="399"/>
      <c r="G72" s="228"/>
      <c r="H72" s="401"/>
      <c r="I72" s="228"/>
      <c r="J72" s="222"/>
      <c r="K72" s="402"/>
      <c r="L72" s="228"/>
      <c r="M72" s="403"/>
    </row>
    <row r="73" spans="2:13" ht="15.75" customHeight="1" x14ac:dyDescent="0.25">
      <c r="B73" s="6" t="s">
        <v>3</v>
      </c>
      <c r="C73" s="6" t="s">
        <v>0</v>
      </c>
      <c r="D73" s="6" t="s">
        <v>1</v>
      </c>
      <c r="E73" s="1074" t="s">
        <v>4</v>
      </c>
      <c r="F73" s="1075"/>
      <c r="G73" s="4"/>
      <c r="H73" s="63" t="s">
        <v>8</v>
      </c>
      <c r="I73" s="4"/>
      <c r="J73" s="730" t="s">
        <v>7</v>
      </c>
      <c r="K73" s="731"/>
      <c r="L73" s="63" t="s">
        <v>9</v>
      </c>
      <c r="M73" s="63" t="s">
        <v>64</v>
      </c>
    </row>
    <row r="74" spans="2:13" ht="15.75" customHeight="1" thickBot="1" x14ac:dyDescent="0.3">
      <c r="B74" s="393">
        <v>1994</v>
      </c>
      <c r="C74" s="393"/>
      <c r="D74" s="393"/>
      <c r="E74" s="411" t="s">
        <v>2362</v>
      </c>
      <c r="F74" s="493" t="s">
        <v>2363</v>
      </c>
      <c r="G74" s="395"/>
      <c r="H74" s="394"/>
      <c r="I74" s="395"/>
      <c r="J74" s="396"/>
      <c r="K74" s="397"/>
      <c r="L74" s="394"/>
      <c r="M74" s="394"/>
    </row>
    <row r="75" spans="2:13" x14ac:dyDescent="0.25">
      <c r="B75" s="718" t="s">
        <v>1789</v>
      </c>
      <c r="C75" s="870" t="s">
        <v>129</v>
      </c>
      <c r="D75" s="797" t="s">
        <v>1782</v>
      </c>
      <c r="E75" s="1061" t="s">
        <v>153</v>
      </c>
      <c r="F75" s="792" t="s">
        <v>153</v>
      </c>
      <c r="G75" s="8" t="s">
        <v>2365</v>
      </c>
      <c r="H75" s="913" t="s">
        <v>129</v>
      </c>
      <c r="I75" s="8"/>
      <c r="J75" s="718" t="s">
        <v>153</v>
      </c>
      <c r="K75" s="792" t="s">
        <v>153</v>
      </c>
      <c r="L75" s="907" t="s">
        <v>129</v>
      </c>
      <c r="M75" s="933"/>
    </row>
    <row r="76" spans="2:13" ht="15" customHeight="1" thickBot="1" x14ac:dyDescent="0.3">
      <c r="B76" s="719"/>
      <c r="C76" s="912"/>
      <c r="D76" s="818"/>
      <c r="E76" s="1062"/>
      <c r="F76" s="833"/>
      <c r="G76" s="8"/>
      <c r="H76" s="914"/>
      <c r="I76" s="8"/>
      <c r="J76" s="719"/>
      <c r="K76" s="719"/>
      <c r="L76" s="908"/>
      <c r="M76" s="982"/>
    </row>
    <row r="77" spans="2:13" ht="25.5" customHeight="1" thickBot="1" x14ac:dyDescent="0.3">
      <c r="B77" s="280" t="s">
        <v>1790</v>
      </c>
      <c r="C77" s="310" t="s">
        <v>129</v>
      </c>
      <c r="D77" s="321" t="s">
        <v>1782</v>
      </c>
      <c r="E77" s="297" t="s">
        <v>153</v>
      </c>
      <c r="F77" s="297" t="s">
        <v>153</v>
      </c>
      <c r="G77" s="69"/>
      <c r="H77" s="308" t="s">
        <v>129</v>
      </c>
      <c r="I77" s="8"/>
      <c r="J77" s="301" t="s">
        <v>153</v>
      </c>
      <c r="K77" s="300"/>
      <c r="L77" s="417" t="s">
        <v>129</v>
      </c>
      <c r="M77" s="318"/>
    </row>
    <row r="78" spans="2:13" ht="15.75" thickBot="1" x14ac:dyDescent="0.3">
      <c r="B78" s="1134" t="s">
        <v>1791</v>
      </c>
      <c r="C78" s="1084" t="s">
        <v>129</v>
      </c>
      <c r="D78" s="1137" t="s">
        <v>1810</v>
      </c>
      <c r="E78" s="1093" t="s">
        <v>153</v>
      </c>
      <c r="F78" s="1093" t="s">
        <v>153</v>
      </c>
      <c r="G78" s="438"/>
      <c r="H78" s="1138" t="s">
        <v>129</v>
      </c>
      <c r="I78" s="438"/>
      <c r="J78" s="1088" t="s">
        <v>153</v>
      </c>
      <c r="K78" s="1082"/>
      <c r="L78" s="1084" t="s">
        <v>129</v>
      </c>
      <c r="M78" s="1085"/>
    </row>
    <row r="79" spans="2:13" ht="6.75" customHeight="1" thickBot="1" x14ac:dyDescent="0.3">
      <c r="B79" s="1135"/>
      <c r="C79" s="1136"/>
      <c r="D79" s="1134"/>
      <c r="E79" s="1093"/>
      <c r="F79" s="1093"/>
      <c r="G79" s="441"/>
      <c r="H79" s="1131"/>
      <c r="I79" s="441"/>
      <c r="J79" s="1130"/>
      <c r="K79" s="1130"/>
      <c r="L79" s="1131"/>
      <c r="M79" s="1130"/>
    </row>
    <row r="80" spans="2:13" x14ac:dyDescent="0.25">
      <c r="B80" s="1059" t="s">
        <v>1792</v>
      </c>
      <c r="C80" s="1072" t="s">
        <v>129</v>
      </c>
      <c r="D80" s="1132" t="s">
        <v>1782</v>
      </c>
      <c r="E80" s="1053" t="s">
        <v>153</v>
      </c>
      <c r="F80" s="1053" t="s">
        <v>153</v>
      </c>
      <c r="G80" s="419"/>
      <c r="H80" s="1133" t="s">
        <v>129</v>
      </c>
      <c r="I80" s="419"/>
      <c r="J80" s="1059" t="s">
        <v>153</v>
      </c>
      <c r="K80" s="1053"/>
      <c r="L80" s="1072" t="s">
        <v>129</v>
      </c>
      <c r="M80" s="651"/>
    </row>
    <row r="81" spans="2:13" ht="7.5" customHeight="1" thickBot="1" x14ac:dyDescent="0.3">
      <c r="B81" s="795"/>
      <c r="C81" s="865"/>
      <c r="D81" s="798"/>
      <c r="E81" s="1054"/>
      <c r="F81" s="1054"/>
      <c r="G81" s="23"/>
      <c r="H81" s="927"/>
      <c r="I81" s="23"/>
      <c r="J81" s="949"/>
      <c r="K81" s="949"/>
      <c r="L81" s="915"/>
      <c r="M81" s="1110"/>
    </row>
    <row r="82" spans="2:13" x14ac:dyDescent="0.25">
      <c r="B82" s="718" t="s">
        <v>1793</v>
      </c>
      <c r="C82" s="870" t="s">
        <v>129</v>
      </c>
      <c r="D82" s="945" t="s">
        <v>1782</v>
      </c>
      <c r="E82" s="1061" t="s">
        <v>153</v>
      </c>
      <c r="F82" s="1061" t="s">
        <v>153</v>
      </c>
      <c r="G82" s="5"/>
      <c r="H82" s="926" t="s">
        <v>129</v>
      </c>
      <c r="I82" s="5"/>
      <c r="J82" s="718" t="s">
        <v>153</v>
      </c>
      <c r="K82" s="792"/>
      <c r="L82" s="907" t="s">
        <v>129</v>
      </c>
      <c r="M82" s="933"/>
    </row>
    <row r="83" spans="2:13" ht="8.25" customHeight="1" thickBot="1" x14ac:dyDescent="0.3">
      <c r="B83" s="719"/>
      <c r="C83" s="915"/>
      <c r="D83" s="719"/>
      <c r="E83" s="1078"/>
      <c r="F83" s="1078"/>
      <c r="G83" s="5"/>
      <c r="H83" s="927"/>
      <c r="I83" s="23"/>
      <c r="J83" s="719"/>
      <c r="K83" s="719"/>
      <c r="L83" s="915"/>
      <c r="M83" s="982"/>
    </row>
    <row r="84" spans="2:13" x14ac:dyDescent="0.25">
      <c r="B84" s="718" t="s">
        <v>1794</v>
      </c>
      <c r="C84" s="870" t="s">
        <v>129</v>
      </c>
      <c r="D84" s="945" t="s">
        <v>1782</v>
      </c>
      <c r="E84" s="1061" t="s">
        <v>153</v>
      </c>
      <c r="F84" s="1061" t="s">
        <v>153</v>
      </c>
      <c r="G84" s="8"/>
      <c r="H84" s="913" t="s">
        <v>129</v>
      </c>
      <c r="I84" s="8"/>
      <c r="J84" s="718" t="s">
        <v>153</v>
      </c>
      <c r="K84" s="792"/>
      <c r="L84" s="907" t="s">
        <v>129</v>
      </c>
      <c r="M84" s="933"/>
    </row>
    <row r="85" spans="2:13" ht="11.25" customHeight="1" thickBot="1" x14ac:dyDescent="0.3">
      <c r="B85" s="719"/>
      <c r="C85" s="912"/>
      <c r="D85" s="799"/>
      <c r="E85" s="1062"/>
      <c r="F85" s="1062"/>
      <c r="G85" s="8"/>
      <c r="H85" s="914"/>
      <c r="I85" s="8"/>
      <c r="J85" s="719"/>
      <c r="K85" s="719"/>
      <c r="L85" s="908"/>
      <c r="M85" s="982"/>
    </row>
    <row r="86" spans="2:13" ht="19.5" customHeight="1" thickBot="1" x14ac:dyDescent="0.3">
      <c r="B86" s="280" t="s">
        <v>1795</v>
      </c>
      <c r="C86" s="310" t="s">
        <v>129</v>
      </c>
      <c r="D86" s="321" t="s">
        <v>1782</v>
      </c>
      <c r="E86" s="297" t="s">
        <v>153</v>
      </c>
      <c r="F86" s="297" t="s">
        <v>153</v>
      </c>
      <c r="G86" s="69"/>
      <c r="H86" s="308" t="s">
        <v>129</v>
      </c>
      <c r="I86" s="8"/>
      <c r="J86" s="301" t="s">
        <v>153</v>
      </c>
      <c r="K86" s="301" t="s">
        <v>153</v>
      </c>
      <c r="L86" s="417" t="s">
        <v>129</v>
      </c>
      <c r="M86" s="318"/>
    </row>
    <row r="87" spans="2:13" x14ac:dyDescent="0.25">
      <c r="B87" s="797" t="s">
        <v>1796</v>
      </c>
      <c r="C87" s="870" t="s">
        <v>129</v>
      </c>
      <c r="D87" s="945" t="s">
        <v>1782</v>
      </c>
      <c r="E87" s="669" t="s">
        <v>153</v>
      </c>
      <c r="F87" s="792" t="s">
        <v>153</v>
      </c>
      <c r="G87" s="8"/>
      <c r="H87" s="926" t="s">
        <v>129</v>
      </c>
      <c r="I87" s="8"/>
      <c r="J87" s="718" t="s">
        <v>153</v>
      </c>
      <c r="K87" s="792" t="s">
        <v>153</v>
      </c>
      <c r="L87" s="870" t="s">
        <v>129</v>
      </c>
      <c r="M87" s="933"/>
    </row>
    <row r="88" spans="2:13" ht="9.75" customHeight="1" thickBot="1" x14ac:dyDescent="0.3">
      <c r="B88" s="719"/>
      <c r="C88" s="915"/>
      <c r="D88" s="798"/>
      <c r="E88" s="1063"/>
      <c r="F88" s="719"/>
      <c r="G88" s="8"/>
      <c r="H88" s="927"/>
      <c r="I88" s="8"/>
      <c r="J88" s="904"/>
      <c r="K88" s="904"/>
      <c r="L88" s="915"/>
      <c r="M88" s="904"/>
    </row>
    <row r="89" spans="2:13" ht="15.75" hidden="1" thickBot="1" x14ac:dyDescent="0.3">
      <c r="B89" s="719"/>
      <c r="C89" s="915"/>
      <c r="D89" s="798"/>
      <c r="E89" s="1063"/>
      <c r="F89" s="719"/>
      <c r="G89" s="8"/>
      <c r="H89" s="927"/>
      <c r="I89" s="8"/>
      <c r="J89" s="904"/>
      <c r="K89" s="904"/>
      <c r="L89" s="915"/>
      <c r="M89" s="904"/>
    </row>
    <row r="90" spans="2:13" ht="15.75" hidden="1" customHeight="1" x14ac:dyDescent="0.25">
      <c r="B90" s="720"/>
      <c r="C90" s="866"/>
      <c r="D90" s="818"/>
      <c r="E90" s="282"/>
      <c r="F90" s="720"/>
      <c r="G90" s="8"/>
      <c r="H90" s="928"/>
      <c r="I90" s="8"/>
      <c r="J90" s="898"/>
      <c r="K90" s="898"/>
      <c r="L90" s="866"/>
      <c r="M90" s="898"/>
    </row>
    <row r="91" spans="2:13" x14ac:dyDescent="0.25">
      <c r="B91" s="797" t="s">
        <v>1797</v>
      </c>
      <c r="C91" s="870" t="s">
        <v>129</v>
      </c>
      <c r="D91" s="1018" t="s">
        <v>1782</v>
      </c>
      <c r="E91" s="669" t="s">
        <v>153</v>
      </c>
      <c r="F91" s="792" t="s">
        <v>153</v>
      </c>
      <c r="G91" s="8"/>
      <c r="H91" s="926" t="s">
        <v>129</v>
      </c>
      <c r="I91" s="8"/>
      <c r="J91" s="635" t="s">
        <v>153</v>
      </c>
      <c r="K91" s="655" t="s">
        <v>153</v>
      </c>
      <c r="L91" s="1071" t="s">
        <v>129</v>
      </c>
      <c r="M91" s="1065"/>
    </row>
    <row r="92" spans="2:13" ht="6" customHeight="1" thickBot="1" x14ac:dyDescent="0.3">
      <c r="B92" s="719"/>
      <c r="C92" s="915"/>
      <c r="D92" s="1019"/>
      <c r="E92" s="1063"/>
      <c r="F92" s="719"/>
      <c r="G92" s="8"/>
      <c r="H92" s="927"/>
      <c r="I92" s="8"/>
      <c r="J92" s="1059"/>
      <c r="K92" s="1053"/>
      <c r="L92" s="1072"/>
      <c r="M92" s="651"/>
    </row>
    <row r="93" spans="2:13" ht="13.5" hidden="1" customHeight="1" thickBot="1" x14ac:dyDescent="0.3">
      <c r="B93" s="719"/>
      <c r="C93" s="915"/>
      <c r="D93" s="1019"/>
      <c r="E93" s="1063"/>
      <c r="F93" s="719"/>
      <c r="G93" s="8"/>
      <c r="H93" s="927"/>
      <c r="I93" s="8"/>
      <c r="J93" s="1059"/>
      <c r="K93" s="1053"/>
      <c r="L93" s="1072"/>
      <c r="M93" s="651"/>
    </row>
    <row r="94" spans="2:13" ht="15.75" hidden="1" customHeight="1" x14ac:dyDescent="0.25">
      <c r="B94" s="720"/>
      <c r="C94" s="866"/>
      <c r="D94" s="1020"/>
      <c r="E94" s="282"/>
      <c r="F94" s="720"/>
      <c r="G94" s="8"/>
      <c r="H94" s="928"/>
      <c r="I94" s="8"/>
      <c r="J94" s="288"/>
      <c r="K94" s="296"/>
      <c r="L94" s="470"/>
      <c r="M94" s="324"/>
    </row>
    <row r="95" spans="2:13" x14ac:dyDescent="0.25">
      <c r="B95" s="797" t="s">
        <v>1798</v>
      </c>
      <c r="C95" s="870" t="s">
        <v>129</v>
      </c>
      <c r="D95" s="1018" t="s">
        <v>1782</v>
      </c>
      <c r="E95" s="669" t="s">
        <v>153</v>
      </c>
      <c r="F95" s="792" t="s">
        <v>153</v>
      </c>
      <c r="G95" s="8"/>
      <c r="H95" s="926" t="s">
        <v>129</v>
      </c>
      <c r="I95" s="8"/>
      <c r="J95" s="635" t="s">
        <v>153</v>
      </c>
      <c r="K95" s="655" t="s">
        <v>153</v>
      </c>
      <c r="L95" s="1071" t="s">
        <v>129</v>
      </c>
      <c r="M95" s="1065"/>
    </row>
    <row r="96" spans="2:13" ht="6" customHeight="1" thickBot="1" x14ac:dyDescent="0.3">
      <c r="B96" s="719"/>
      <c r="C96" s="915"/>
      <c r="D96" s="1019"/>
      <c r="E96" s="1063"/>
      <c r="F96" s="719"/>
      <c r="G96" s="8"/>
      <c r="H96" s="927"/>
      <c r="I96" s="8"/>
      <c r="J96" s="1059"/>
      <c r="K96" s="1053"/>
      <c r="L96" s="1072"/>
      <c r="M96" s="651"/>
    </row>
    <row r="97" spans="2:13" ht="12" hidden="1" customHeight="1" thickBot="1" x14ac:dyDescent="0.3">
      <c r="B97" s="719"/>
      <c r="C97" s="915"/>
      <c r="D97" s="1019"/>
      <c r="E97" s="1063"/>
      <c r="F97" s="719"/>
      <c r="G97" s="8"/>
      <c r="H97" s="927"/>
      <c r="I97" s="8"/>
      <c r="J97" s="1059"/>
      <c r="K97" s="1053"/>
      <c r="L97" s="1072"/>
      <c r="M97" s="651"/>
    </row>
    <row r="98" spans="2:13" ht="15.75" hidden="1" customHeight="1" x14ac:dyDescent="0.25">
      <c r="B98" s="720"/>
      <c r="C98" s="866"/>
      <c r="D98" s="1020"/>
      <c r="E98" s="282"/>
      <c r="F98" s="720"/>
      <c r="G98" s="8"/>
      <c r="H98" s="928"/>
      <c r="I98" s="8"/>
      <c r="J98" s="288"/>
      <c r="K98" s="296"/>
      <c r="L98" s="470"/>
      <c r="M98" s="324"/>
    </row>
    <row r="99" spans="2:13" x14ac:dyDescent="0.25">
      <c r="B99" s="645" t="s">
        <v>1799</v>
      </c>
      <c r="C99" s="1071" t="s">
        <v>129</v>
      </c>
      <c r="D99" s="1098" t="s">
        <v>1782</v>
      </c>
      <c r="E99" s="669" t="s">
        <v>153</v>
      </c>
      <c r="F99" s="655" t="s">
        <v>153</v>
      </c>
      <c r="G99" s="8"/>
      <c r="H99" s="1068" t="s">
        <v>129</v>
      </c>
      <c r="I99" s="8"/>
      <c r="J99" s="635" t="s">
        <v>153</v>
      </c>
      <c r="K99" s="635" t="s">
        <v>153</v>
      </c>
      <c r="L99" s="1071" t="s">
        <v>129</v>
      </c>
      <c r="M99" s="1065"/>
    </row>
    <row r="100" spans="2:13" ht="10.5" customHeight="1" thickBot="1" x14ac:dyDescent="0.3">
      <c r="B100" s="1141"/>
      <c r="C100" s="1072"/>
      <c r="D100" s="1140"/>
      <c r="E100" s="1063"/>
      <c r="F100" s="1053"/>
      <c r="G100" s="8"/>
      <c r="H100" s="1069"/>
      <c r="I100" s="8"/>
      <c r="J100" s="1059"/>
      <c r="K100" s="1059"/>
      <c r="L100" s="1072"/>
      <c r="M100" s="651"/>
    </row>
    <row r="101" spans="2:13" ht="3" hidden="1" customHeight="1" thickBot="1" x14ac:dyDescent="0.3">
      <c r="B101" s="1141"/>
      <c r="C101" s="1072"/>
      <c r="D101" s="1140"/>
      <c r="E101" s="1063"/>
      <c r="F101" s="1053"/>
      <c r="G101" s="8"/>
      <c r="H101" s="1069"/>
      <c r="I101" s="8"/>
      <c r="J101" s="1059"/>
      <c r="K101" s="1059"/>
      <c r="L101" s="1072"/>
      <c r="M101" s="651"/>
    </row>
    <row r="102" spans="2:13" ht="15.75" hidden="1" customHeight="1" x14ac:dyDescent="0.25">
      <c r="B102" s="1141"/>
      <c r="C102" s="1072"/>
      <c r="D102" s="1140"/>
      <c r="E102" s="1063"/>
      <c r="F102" s="1053"/>
      <c r="G102" s="8"/>
      <c r="H102" s="1069"/>
      <c r="I102" s="8"/>
      <c r="J102" s="1059"/>
      <c r="K102" s="1059"/>
      <c r="L102" s="1072"/>
      <c r="M102" s="651"/>
    </row>
    <row r="103" spans="2:13" ht="15.75" hidden="1" customHeight="1" thickBot="1" x14ac:dyDescent="0.3">
      <c r="B103" s="1108"/>
      <c r="C103" s="1073"/>
      <c r="D103" s="1099"/>
      <c r="E103" s="1058"/>
      <c r="F103" s="1054"/>
      <c r="G103" s="18"/>
      <c r="H103" s="1070"/>
      <c r="I103" s="18"/>
      <c r="J103" s="1060"/>
      <c r="K103" s="1060"/>
      <c r="L103" s="1073"/>
      <c r="M103" s="652"/>
    </row>
    <row r="104" spans="2:13" x14ac:dyDescent="0.25">
      <c r="B104" s="797" t="s">
        <v>1800</v>
      </c>
      <c r="C104" s="870" t="s">
        <v>129</v>
      </c>
      <c r="D104" s="797" t="s">
        <v>1782</v>
      </c>
      <c r="E104" s="635" t="s">
        <v>153</v>
      </c>
      <c r="F104" s="792" t="s">
        <v>153</v>
      </c>
      <c r="G104" s="90"/>
      <c r="H104" s="926" t="s">
        <v>129</v>
      </c>
      <c r="I104" s="8"/>
      <c r="J104" s="718" t="s">
        <v>153</v>
      </c>
      <c r="K104" s="718" t="s">
        <v>153</v>
      </c>
      <c r="L104" s="870" t="s">
        <v>129</v>
      </c>
      <c r="M104" s="933"/>
    </row>
    <row r="105" spans="2:13" ht="4.5" customHeight="1" x14ac:dyDescent="0.25">
      <c r="B105" s="798"/>
      <c r="C105" s="865"/>
      <c r="D105" s="798"/>
      <c r="E105" s="1059"/>
      <c r="F105" s="795"/>
      <c r="G105" s="8"/>
      <c r="H105" s="1117"/>
      <c r="I105" s="8"/>
      <c r="J105" s="973"/>
      <c r="K105" s="973"/>
      <c r="L105" s="865"/>
      <c r="M105" s="976"/>
    </row>
    <row r="106" spans="2:13" s="92" customFormat="1" ht="55.5" hidden="1" customHeight="1" x14ac:dyDescent="0.25">
      <c r="B106" s="798"/>
      <c r="C106" s="865"/>
      <c r="D106" s="798"/>
      <c r="E106" s="1059"/>
      <c r="F106" s="795"/>
      <c r="G106" s="93"/>
      <c r="H106" s="1117"/>
      <c r="I106" s="93"/>
      <c r="J106" s="973"/>
      <c r="K106" s="973"/>
      <c r="L106" s="865"/>
      <c r="M106" s="976"/>
    </row>
    <row r="107" spans="2:13" s="92" customFormat="1" ht="1.5" customHeight="1" thickBot="1" x14ac:dyDescent="0.3">
      <c r="B107" s="818"/>
      <c r="C107" s="912"/>
      <c r="D107" s="818"/>
      <c r="E107" s="288"/>
      <c r="F107" s="796"/>
      <c r="G107" s="94"/>
      <c r="H107" s="1118"/>
      <c r="I107" s="93"/>
      <c r="J107" s="974"/>
      <c r="K107" s="974"/>
      <c r="L107" s="912"/>
      <c r="M107" s="977"/>
    </row>
    <row r="108" spans="2:13" ht="15" customHeight="1" x14ac:dyDescent="0.25">
      <c r="B108" s="795" t="s">
        <v>1801</v>
      </c>
      <c r="C108" s="865" t="s">
        <v>129</v>
      </c>
      <c r="D108" s="797" t="s">
        <v>1782</v>
      </c>
      <c r="E108" s="655" t="s">
        <v>153</v>
      </c>
      <c r="F108" s="831" t="s">
        <v>153</v>
      </c>
      <c r="G108" s="8"/>
      <c r="H108" s="1139" t="s">
        <v>129</v>
      </c>
      <c r="I108" s="5"/>
      <c r="J108" s="838" t="s">
        <v>153</v>
      </c>
      <c r="K108" s="838" t="s">
        <v>153</v>
      </c>
      <c r="L108" s="864" t="s">
        <v>129</v>
      </c>
      <c r="M108" s="972"/>
    </row>
    <row r="109" spans="2:13" ht="0.75" customHeight="1" thickBot="1" x14ac:dyDescent="0.3">
      <c r="B109" s="795"/>
      <c r="C109" s="865"/>
      <c r="D109" s="798"/>
      <c r="E109" s="1053"/>
      <c r="F109" s="831"/>
      <c r="G109" s="23"/>
      <c r="H109" s="927"/>
      <c r="I109" s="23"/>
      <c r="J109" s="719"/>
      <c r="K109" s="719"/>
      <c r="L109" s="915"/>
      <c r="M109" s="1110"/>
    </row>
    <row r="110" spans="2:13" x14ac:dyDescent="0.25">
      <c r="B110" s="718" t="s">
        <v>1802</v>
      </c>
      <c r="C110" s="870" t="s">
        <v>129</v>
      </c>
      <c r="D110" s="797" t="s">
        <v>1782</v>
      </c>
      <c r="E110" s="1061" t="s">
        <v>153</v>
      </c>
      <c r="F110" s="792" t="s">
        <v>153</v>
      </c>
      <c r="G110" s="90"/>
      <c r="H110" s="926" t="s">
        <v>129</v>
      </c>
      <c r="I110" s="90"/>
      <c r="J110" s="718" t="s">
        <v>153</v>
      </c>
      <c r="K110" s="718" t="s">
        <v>153</v>
      </c>
      <c r="L110" s="907" t="s">
        <v>129</v>
      </c>
      <c r="M110" s="933"/>
    </row>
    <row r="111" spans="2:13" ht="9" customHeight="1" thickBot="1" x14ac:dyDescent="0.3">
      <c r="B111" s="719"/>
      <c r="C111" s="915"/>
      <c r="D111" s="798"/>
      <c r="E111" s="1078"/>
      <c r="F111" s="793"/>
      <c r="G111" s="5"/>
      <c r="H111" s="927"/>
      <c r="I111" s="23"/>
      <c r="J111" s="719"/>
      <c r="K111" s="719"/>
      <c r="L111" s="915"/>
      <c r="M111" s="982"/>
    </row>
    <row r="112" spans="2:13" ht="29.25" hidden="1" customHeight="1" thickBot="1" x14ac:dyDescent="0.3">
      <c r="B112" s="720"/>
      <c r="C112" s="866"/>
      <c r="D112" s="818"/>
      <c r="E112" s="1062"/>
      <c r="F112" s="833"/>
      <c r="G112" s="9"/>
      <c r="H112" s="928"/>
      <c r="I112" s="9"/>
      <c r="J112" s="720"/>
      <c r="K112" s="720"/>
      <c r="L112" s="866"/>
      <c r="M112" s="1003"/>
    </row>
    <row r="113" spans="2:13" x14ac:dyDescent="0.25">
      <c r="B113" s="718" t="s">
        <v>1803</v>
      </c>
      <c r="C113" s="870" t="s">
        <v>129</v>
      </c>
      <c r="D113" s="797" t="s">
        <v>1782</v>
      </c>
      <c r="E113" s="1061" t="s">
        <v>153</v>
      </c>
      <c r="F113" s="792" t="s">
        <v>153</v>
      </c>
      <c r="G113" s="8"/>
      <c r="H113" s="913" t="s">
        <v>129</v>
      </c>
      <c r="I113" s="8"/>
      <c r="J113" s="718" t="s">
        <v>153</v>
      </c>
      <c r="K113" s="718" t="s">
        <v>153</v>
      </c>
      <c r="L113" s="907" t="s">
        <v>129</v>
      </c>
      <c r="M113" s="933"/>
    </row>
    <row r="114" spans="2:13" ht="6" customHeight="1" thickBot="1" x14ac:dyDescent="0.3">
      <c r="B114" s="719"/>
      <c r="C114" s="912"/>
      <c r="D114" s="818"/>
      <c r="E114" s="1062"/>
      <c r="F114" s="833"/>
      <c r="G114" s="8"/>
      <c r="H114" s="914"/>
      <c r="I114" s="8"/>
      <c r="J114" s="719"/>
      <c r="K114" s="719"/>
      <c r="L114" s="908"/>
      <c r="M114" s="982"/>
    </row>
    <row r="115" spans="2:13" ht="21.75" customHeight="1" thickBot="1" x14ac:dyDescent="0.3">
      <c r="B115" s="280" t="s">
        <v>1804</v>
      </c>
      <c r="C115" s="310" t="s">
        <v>129</v>
      </c>
      <c r="D115" s="321" t="s">
        <v>1812</v>
      </c>
      <c r="E115" s="297" t="s">
        <v>153</v>
      </c>
      <c r="F115" s="297" t="s">
        <v>153</v>
      </c>
      <c r="G115" s="69"/>
      <c r="H115" s="308" t="s">
        <v>129</v>
      </c>
      <c r="I115" s="8"/>
      <c r="J115" s="301" t="s">
        <v>153</v>
      </c>
      <c r="K115" s="301" t="s">
        <v>153</v>
      </c>
      <c r="L115" s="417" t="s">
        <v>129</v>
      </c>
      <c r="M115" s="318"/>
    </row>
    <row r="116" spans="2:13" ht="38.25" customHeight="1" thickBot="1" x14ac:dyDescent="0.3">
      <c r="B116" s="287" t="s">
        <v>1813</v>
      </c>
      <c r="C116" s="310" t="s">
        <v>129</v>
      </c>
      <c r="D116" s="321" t="s">
        <v>1814</v>
      </c>
      <c r="E116" s="297" t="s">
        <v>153</v>
      </c>
      <c r="F116" s="297" t="s">
        <v>153</v>
      </c>
      <c r="G116" s="69"/>
      <c r="H116" s="308" t="s">
        <v>129</v>
      </c>
      <c r="I116" s="8"/>
      <c r="J116" s="301" t="s">
        <v>153</v>
      </c>
      <c r="K116" s="301" t="s">
        <v>153</v>
      </c>
      <c r="L116" s="417" t="s">
        <v>129</v>
      </c>
      <c r="M116" s="318"/>
    </row>
    <row r="117" spans="2:13" x14ac:dyDescent="0.25">
      <c r="B117" s="645" t="s">
        <v>1805</v>
      </c>
      <c r="C117" s="1071" t="s">
        <v>129</v>
      </c>
      <c r="D117" s="1091" t="s">
        <v>98</v>
      </c>
      <c r="E117" s="669" t="s">
        <v>153</v>
      </c>
      <c r="F117" s="655" t="s">
        <v>153</v>
      </c>
      <c r="G117" s="419"/>
      <c r="H117" s="1089" t="s">
        <v>129</v>
      </c>
      <c r="I117" s="419"/>
      <c r="J117" s="635" t="s">
        <v>153</v>
      </c>
      <c r="K117" s="635" t="s">
        <v>153</v>
      </c>
      <c r="L117" s="1071" t="s">
        <v>129</v>
      </c>
      <c r="M117" s="1065"/>
    </row>
    <row r="118" spans="2:13" ht="13.5" customHeight="1" thickBot="1" x14ac:dyDescent="0.3">
      <c r="B118" s="649"/>
      <c r="C118" s="1146"/>
      <c r="D118" s="1141"/>
      <c r="E118" s="1063"/>
      <c r="F118" s="649"/>
      <c r="G118" s="419"/>
      <c r="H118" s="1144"/>
      <c r="I118" s="419"/>
      <c r="J118" s="1142"/>
      <c r="K118" s="1142"/>
      <c r="L118" s="1144"/>
      <c r="M118" s="1142"/>
    </row>
    <row r="119" spans="2:13" ht="15.75" hidden="1" thickBot="1" x14ac:dyDescent="0.3">
      <c r="B119" s="636"/>
      <c r="C119" s="1147"/>
      <c r="D119" s="1108"/>
      <c r="E119" s="1058"/>
      <c r="F119" s="636"/>
      <c r="G119" s="438"/>
      <c r="H119" s="1145"/>
      <c r="I119" s="438"/>
      <c r="J119" s="1143"/>
      <c r="K119" s="1143"/>
      <c r="L119" s="1145"/>
      <c r="M119" s="1143"/>
    </row>
    <row r="120" spans="2:13" x14ac:dyDescent="0.25">
      <c r="B120" s="635" t="s">
        <v>1806</v>
      </c>
      <c r="C120" s="1071" t="s">
        <v>129</v>
      </c>
      <c r="D120" s="1091" t="s">
        <v>1764</v>
      </c>
      <c r="E120" s="655" t="s">
        <v>153</v>
      </c>
      <c r="F120" s="1061" t="s">
        <v>153</v>
      </c>
      <c r="G120" s="419"/>
      <c r="H120" s="1089" t="s">
        <v>129</v>
      </c>
      <c r="I120" s="419"/>
      <c r="J120" s="635" t="s">
        <v>153</v>
      </c>
      <c r="K120" s="635" t="s">
        <v>153</v>
      </c>
      <c r="L120" s="1071" t="s">
        <v>129</v>
      </c>
      <c r="M120" s="1065"/>
    </row>
    <row r="121" spans="2:13" ht="7.5" customHeight="1" thickBot="1" x14ac:dyDescent="0.3">
      <c r="B121" s="1060"/>
      <c r="C121" s="1073"/>
      <c r="D121" s="1092"/>
      <c r="E121" s="1054"/>
      <c r="F121" s="1062"/>
      <c r="G121" s="23"/>
      <c r="H121" s="1090"/>
      <c r="I121" s="23"/>
      <c r="J121" s="1060"/>
      <c r="K121" s="1060"/>
      <c r="L121" s="1073"/>
      <c r="M121" s="652"/>
    </row>
    <row r="122" spans="2:13" x14ac:dyDescent="0.25">
      <c r="B122" s="718" t="s">
        <v>1807</v>
      </c>
      <c r="C122" s="870" t="s">
        <v>129</v>
      </c>
      <c r="D122" s="945" t="s">
        <v>1815</v>
      </c>
      <c r="E122" s="1061" t="s">
        <v>153</v>
      </c>
      <c r="F122" s="792" t="s">
        <v>153</v>
      </c>
      <c r="G122" s="5"/>
      <c r="H122" s="926" t="s">
        <v>129</v>
      </c>
      <c r="I122" s="5"/>
      <c r="J122" s="718" t="s">
        <v>153</v>
      </c>
      <c r="K122" s="718" t="s">
        <v>153</v>
      </c>
      <c r="L122" s="907" t="s">
        <v>129</v>
      </c>
      <c r="M122" s="933"/>
    </row>
    <row r="123" spans="2:13" ht="9" customHeight="1" thickBot="1" x14ac:dyDescent="0.3">
      <c r="B123" s="719"/>
      <c r="C123" s="915"/>
      <c r="D123" s="719"/>
      <c r="E123" s="1078"/>
      <c r="F123" s="793"/>
      <c r="G123" s="5"/>
      <c r="H123" s="927"/>
      <c r="I123" s="23"/>
      <c r="J123" s="719"/>
      <c r="K123" s="719"/>
      <c r="L123" s="915"/>
      <c r="M123" s="982"/>
    </row>
    <row r="124" spans="2:13" ht="29.25" hidden="1" customHeight="1" thickBot="1" x14ac:dyDescent="0.3">
      <c r="B124" s="719"/>
      <c r="C124" s="915"/>
      <c r="D124" s="719"/>
      <c r="E124" s="1062"/>
      <c r="F124" s="833"/>
      <c r="G124" s="5"/>
      <c r="H124" s="928"/>
      <c r="I124" s="23"/>
      <c r="J124" s="719"/>
      <c r="K124" s="719"/>
      <c r="L124" s="915"/>
      <c r="M124" s="982"/>
    </row>
    <row r="125" spans="2:13" x14ac:dyDescent="0.25">
      <c r="B125" s="718" t="s">
        <v>1808</v>
      </c>
      <c r="C125" s="870" t="s">
        <v>129</v>
      </c>
      <c r="D125" s="945" t="s">
        <v>1816</v>
      </c>
      <c r="E125" s="1061" t="s">
        <v>153</v>
      </c>
      <c r="F125" s="792" t="s">
        <v>153</v>
      </c>
      <c r="G125" s="8"/>
      <c r="H125" s="913" t="s">
        <v>129</v>
      </c>
      <c r="I125" s="8"/>
      <c r="J125" s="718" t="s">
        <v>153</v>
      </c>
      <c r="K125" s="718" t="s">
        <v>153</v>
      </c>
      <c r="L125" s="907" t="s">
        <v>129</v>
      </c>
      <c r="M125" s="933"/>
    </row>
    <row r="126" spans="2:13" ht="12" customHeight="1" thickBot="1" x14ac:dyDescent="0.3">
      <c r="B126" s="719"/>
      <c r="C126" s="912"/>
      <c r="D126" s="799"/>
      <c r="E126" s="1062"/>
      <c r="F126" s="833"/>
      <c r="G126" s="8"/>
      <c r="H126" s="914"/>
      <c r="I126" s="8"/>
      <c r="J126" s="719"/>
      <c r="K126" s="719"/>
      <c r="L126" s="908"/>
      <c r="M126" s="982"/>
    </row>
    <row r="127" spans="2:13" ht="18" customHeight="1" thickBot="1" x14ac:dyDescent="0.3">
      <c r="B127" s="128" t="s">
        <v>1809</v>
      </c>
      <c r="C127" s="499" t="s">
        <v>129</v>
      </c>
      <c r="D127" s="129" t="s">
        <v>1782</v>
      </c>
      <c r="E127" s="391" t="s">
        <v>153</v>
      </c>
      <c r="F127" s="391" t="s">
        <v>153</v>
      </c>
      <c r="G127" s="71"/>
      <c r="H127" s="500" t="s">
        <v>129</v>
      </c>
      <c r="I127" s="18"/>
      <c r="J127" s="501" t="s">
        <v>153</v>
      </c>
      <c r="K127" s="501" t="s">
        <v>153</v>
      </c>
      <c r="L127" s="502" t="s">
        <v>129</v>
      </c>
      <c r="M127" s="135"/>
    </row>
    <row r="128" spans="2:13" ht="20.25" customHeight="1" thickBot="1" x14ac:dyDescent="0.3">
      <c r="B128" s="128" t="s">
        <v>1811</v>
      </c>
      <c r="C128" s="499" t="s">
        <v>129</v>
      </c>
      <c r="D128" s="129" t="s">
        <v>1782</v>
      </c>
      <c r="E128" s="391" t="s">
        <v>153</v>
      </c>
      <c r="F128" s="391" t="s">
        <v>153</v>
      </c>
      <c r="G128" s="71"/>
      <c r="H128" s="500" t="s">
        <v>129</v>
      </c>
      <c r="I128" s="18"/>
      <c r="J128" s="501" t="s">
        <v>153</v>
      </c>
      <c r="K128" s="501" t="s">
        <v>153</v>
      </c>
      <c r="L128" s="502" t="s">
        <v>129</v>
      </c>
      <c r="M128" s="135"/>
    </row>
    <row r="129" spans="2:13" ht="13.5" customHeight="1" x14ac:dyDescent="0.25">
      <c r="B129" s="399"/>
      <c r="C129" s="399"/>
      <c r="D129" s="400"/>
      <c r="E129" s="399"/>
      <c r="F129" s="399"/>
      <c r="G129" s="228"/>
      <c r="H129" s="401"/>
      <c r="I129" s="228"/>
      <c r="J129" s="222"/>
      <c r="K129" s="402"/>
      <c r="L129" s="228"/>
      <c r="M129" s="403"/>
    </row>
    <row r="130" spans="2:13" ht="15.75" customHeight="1" x14ac:dyDescent="0.25">
      <c r="B130" s="6" t="s">
        <v>3</v>
      </c>
      <c r="C130" s="6" t="s">
        <v>0</v>
      </c>
      <c r="D130" s="6" t="s">
        <v>1</v>
      </c>
      <c r="E130" s="1074" t="s">
        <v>4</v>
      </c>
      <c r="F130" s="1075"/>
      <c r="G130" s="4"/>
      <c r="H130" s="63" t="s">
        <v>8</v>
      </c>
      <c r="I130" s="4"/>
      <c r="J130" s="730" t="s">
        <v>7</v>
      </c>
      <c r="K130" s="731"/>
      <c r="L130" s="63" t="s">
        <v>9</v>
      </c>
      <c r="M130" s="63" t="s">
        <v>64</v>
      </c>
    </row>
    <row r="131" spans="2:13" ht="15.75" customHeight="1" thickBot="1" x14ac:dyDescent="0.3">
      <c r="B131" s="393">
        <v>1995</v>
      </c>
      <c r="C131" s="393"/>
      <c r="D131" s="393"/>
      <c r="E131" s="411" t="s">
        <v>2362</v>
      </c>
      <c r="F131" s="493" t="s">
        <v>2363</v>
      </c>
      <c r="G131" s="395"/>
      <c r="H131" s="508"/>
      <c r="I131" s="395"/>
      <c r="J131" s="396"/>
      <c r="K131" s="397"/>
      <c r="L131" s="394"/>
      <c r="M131" s="394"/>
    </row>
    <row r="132" spans="2:13" x14ac:dyDescent="0.25">
      <c r="B132" s="718" t="s">
        <v>1839</v>
      </c>
      <c r="C132" s="870" t="s">
        <v>129</v>
      </c>
      <c r="D132" s="797" t="s">
        <v>1863</v>
      </c>
      <c r="E132" s="1061" t="s">
        <v>153</v>
      </c>
      <c r="F132" s="792" t="s">
        <v>153</v>
      </c>
      <c r="G132" s="8"/>
      <c r="H132" s="913" t="s">
        <v>129</v>
      </c>
      <c r="I132" s="8"/>
      <c r="J132" s="718" t="s">
        <v>153</v>
      </c>
      <c r="K132" s="792" t="s">
        <v>153</v>
      </c>
      <c r="L132" s="907" t="s">
        <v>129</v>
      </c>
      <c r="M132" s="933"/>
    </row>
    <row r="133" spans="2:13" ht="11.25" customHeight="1" thickBot="1" x14ac:dyDescent="0.3">
      <c r="B133" s="719"/>
      <c r="C133" s="912"/>
      <c r="D133" s="818"/>
      <c r="E133" s="1062"/>
      <c r="F133" s="833"/>
      <c r="G133" s="8"/>
      <c r="H133" s="914"/>
      <c r="I133" s="8"/>
      <c r="J133" s="719"/>
      <c r="K133" s="719"/>
      <c r="L133" s="1087"/>
      <c r="M133" s="982"/>
    </row>
    <row r="134" spans="2:13" ht="26.25" customHeight="1" thickBot="1" x14ac:dyDescent="0.3">
      <c r="B134" s="280" t="s">
        <v>1840</v>
      </c>
      <c r="C134" s="310" t="s">
        <v>129</v>
      </c>
      <c r="D134" s="321" t="s">
        <v>1864</v>
      </c>
      <c r="E134" s="297" t="s">
        <v>153</v>
      </c>
      <c r="F134" s="297" t="s">
        <v>153</v>
      </c>
      <c r="G134" s="69"/>
      <c r="H134" s="308" t="s">
        <v>129</v>
      </c>
      <c r="I134" s="8"/>
      <c r="J134" s="301" t="s">
        <v>153</v>
      </c>
      <c r="K134" s="300" t="s">
        <v>153</v>
      </c>
      <c r="L134" s="417" t="s">
        <v>129</v>
      </c>
      <c r="M134" s="318"/>
    </row>
    <row r="135" spans="2:13" x14ac:dyDescent="0.25">
      <c r="B135" s="797" t="s">
        <v>1841</v>
      </c>
      <c r="C135" s="870" t="s">
        <v>129</v>
      </c>
      <c r="D135" s="945" t="s">
        <v>1864</v>
      </c>
      <c r="E135" s="669" t="s">
        <v>153</v>
      </c>
      <c r="F135" s="655" t="s">
        <v>153</v>
      </c>
      <c r="G135" s="8"/>
      <c r="H135" s="926" t="s">
        <v>129</v>
      </c>
      <c r="I135" s="8"/>
      <c r="J135" s="718" t="s">
        <v>153</v>
      </c>
      <c r="K135" s="792" t="s">
        <v>153</v>
      </c>
      <c r="L135" s="870" t="s">
        <v>129</v>
      </c>
      <c r="M135" s="933"/>
    </row>
    <row r="136" spans="2:13" ht="6.75" customHeight="1" x14ac:dyDescent="0.25">
      <c r="B136" s="719"/>
      <c r="C136" s="915"/>
      <c r="D136" s="798"/>
      <c r="E136" s="1063"/>
      <c r="F136" s="1053"/>
      <c r="G136" s="8"/>
      <c r="H136" s="927"/>
      <c r="I136" s="8"/>
      <c r="J136" s="967"/>
      <c r="K136" s="967"/>
      <c r="L136" s="1117"/>
      <c r="M136" s="967"/>
    </row>
    <row r="137" spans="2:13" hidden="1" x14ac:dyDescent="0.25">
      <c r="B137" s="719"/>
      <c r="C137" s="915"/>
      <c r="D137" s="798"/>
      <c r="E137" s="1063"/>
      <c r="F137" s="1053"/>
      <c r="G137" s="8"/>
      <c r="H137" s="927"/>
      <c r="I137" s="8"/>
      <c r="J137" s="967"/>
      <c r="K137" s="967"/>
      <c r="L137" s="1117"/>
      <c r="M137" s="967"/>
    </row>
    <row r="138" spans="2:13" ht="7.5" customHeight="1" thickBot="1" x14ac:dyDescent="0.3">
      <c r="B138" s="720"/>
      <c r="C138" s="866"/>
      <c r="D138" s="818"/>
      <c r="E138" s="1058"/>
      <c r="F138" s="1054"/>
      <c r="G138" s="8"/>
      <c r="H138" s="928"/>
      <c r="I138" s="8"/>
      <c r="J138" s="968"/>
      <c r="K138" s="968"/>
      <c r="L138" s="1118"/>
      <c r="M138" s="968"/>
    </row>
    <row r="139" spans="2:13" x14ac:dyDescent="0.25">
      <c r="B139" s="838" t="s">
        <v>1842</v>
      </c>
      <c r="C139" s="864" t="s">
        <v>129</v>
      </c>
      <c r="D139" s="971" t="s">
        <v>1782</v>
      </c>
      <c r="E139" s="655" t="s">
        <v>153</v>
      </c>
      <c r="F139" s="843" t="s">
        <v>153</v>
      </c>
      <c r="G139" s="5"/>
      <c r="H139" s="1112" t="s">
        <v>129</v>
      </c>
      <c r="I139" s="5"/>
      <c r="J139" s="838" t="s">
        <v>153</v>
      </c>
      <c r="K139" s="842" t="s">
        <v>153</v>
      </c>
      <c r="L139" s="864" t="s">
        <v>129</v>
      </c>
      <c r="M139" s="972"/>
    </row>
    <row r="140" spans="2:13" ht="10.5" customHeight="1" thickBot="1" x14ac:dyDescent="0.3">
      <c r="B140" s="795"/>
      <c r="C140" s="865"/>
      <c r="D140" s="798"/>
      <c r="E140" s="1054"/>
      <c r="F140" s="831"/>
      <c r="G140" s="23"/>
      <c r="H140" s="927"/>
      <c r="I140" s="23"/>
      <c r="J140" s="949"/>
      <c r="K140" s="949"/>
      <c r="L140" s="865"/>
      <c r="M140" s="1110"/>
    </row>
    <row r="141" spans="2:13" x14ac:dyDescent="0.25">
      <c r="B141" s="718" t="s">
        <v>1843</v>
      </c>
      <c r="C141" s="870" t="s">
        <v>129</v>
      </c>
      <c r="D141" s="945" t="s">
        <v>1782</v>
      </c>
      <c r="E141" s="1061" t="s">
        <v>153</v>
      </c>
      <c r="F141" s="792" t="s">
        <v>153</v>
      </c>
      <c r="G141" s="5"/>
      <c r="H141" s="926" t="s">
        <v>129</v>
      </c>
      <c r="I141" s="5"/>
      <c r="J141" s="718" t="s">
        <v>153</v>
      </c>
      <c r="K141" s="792" t="s">
        <v>153</v>
      </c>
      <c r="L141" s="907" t="s">
        <v>129</v>
      </c>
      <c r="M141" s="933"/>
    </row>
    <row r="142" spans="2:13" ht="9" customHeight="1" thickBot="1" x14ac:dyDescent="0.3">
      <c r="B142" s="719"/>
      <c r="C142" s="915"/>
      <c r="D142" s="719"/>
      <c r="E142" s="1078"/>
      <c r="F142" s="793"/>
      <c r="G142" s="5"/>
      <c r="H142" s="927"/>
      <c r="I142" s="23"/>
      <c r="J142" s="719"/>
      <c r="K142" s="719"/>
      <c r="L142" s="865"/>
      <c r="M142" s="982"/>
    </row>
    <row r="143" spans="2:13" ht="29.25" hidden="1" customHeight="1" thickBot="1" x14ac:dyDescent="0.3">
      <c r="B143" s="719"/>
      <c r="C143" s="915"/>
      <c r="D143" s="719"/>
      <c r="E143" s="1062"/>
      <c r="F143" s="833"/>
      <c r="G143" s="5"/>
      <c r="H143" s="928"/>
      <c r="I143" s="23"/>
      <c r="J143" s="719"/>
      <c r="K143" s="719"/>
      <c r="L143" s="865"/>
      <c r="M143" s="982"/>
    </row>
    <row r="144" spans="2:13" x14ac:dyDescent="0.25">
      <c r="B144" s="718" t="s">
        <v>1844</v>
      </c>
      <c r="C144" s="870" t="s">
        <v>129</v>
      </c>
      <c r="D144" s="945" t="s">
        <v>1782</v>
      </c>
      <c r="E144" s="1061" t="s">
        <v>153</v>
      </c>
      <c r="F144" s="792" t="s">
        <v>153</v>
      </c>
      <c r="G144" s="8"/>
      <c r="H144" s="913" t="s">
        <v>129</v>
      </c>
      <c r="I144" s="8"/>
      <c r="J144" s="718" t="s">
        <v>153</v>
      </c>
      <c r="K144" s="792" t="s">
        <v>153</v>
      </c>
      <c r="L144" s="907" t="s">
        <v>129</v>
      </c>
      <c r="M144" s="933"/>
    </row>
    <row r="145" spans="2:13" ht="5.25" customHeight="1" thickBot="1" x14ac:dyDescent="0.3">
      <c r="B145" s="719"/>
      <c r="C145" s="912"/>
      <c r="D145" s="799"/>
      <c r="E145" s="1062"/>
      <c r="F145" s="833"/>
      <c r="G145" s="8"/>
      <c r="H145" s="914"/>
      <c r="I145" s="8"/>
      <c r="J145" s="719"/>
      <c r="K145" s="719"/>
      <c r="L145" s="1087"/>
      <c r="M145" s="982"/>
    </row>
    <row r="146" spans="2:13" ht="18" customHeight="1" thickBot="1" x14ac:dyDescent="0.3">
      <c r="B146" s="280" t="s">
        <v>1845</v>
      </c>
      <c r="C146" s="310" t="s">
        <v>129</v>
      </c>
      <c r="D146" s="321" t="s">
        <v>1865</v>
      </c>
      <c r="E146" s="297" t="s">
        <v>153</v>
      </c>
      <c r="F146" s="297" t="s">
        <v>153</v>
      </c>
      <c r="G146" s="69"/>
      <c r="H146" s="308" t="s">
        <v>129</v>
      </c>
      <c r="I146" s="8"/>
      <c r="J146" s="301" t="s">
        <v>153</v>
      </c>
      <c r="K146" s="300" t="s">
        <v>153</v>
      </c>
      <c r="L146" s="417" t="s">
        <v>129</v>
      </c>
      <c r="M146" s="318"/>
    </row>
    <row r="147" spans="2:13" ht="22.5" customHeight="1" thickBot="1" x14ac:dyDescent="0.3">
      <c r="B147" s="718" t="s">
        <v>1846</v>
      </c>
      <c r="C147" s="870" t="s">
        <v>129</v>
      </c>
      <c r="D147" s="797" t="s">
        <v>1866</v>
      </c>
      <c r="E147" s="1061" t="s">
        <v>153</v>
      </c>
      <c r="F147" s="792" t="s">
        <v>153</v>
      </c>
      <c r="G147" s="8"/>
      <c r="H147" s="913" t="s">
        <v>129</v>
      </c>
      <c r="I147" s="8"/>
      <c r="J147" s="718" t="s">
        <v>153</v>
      </c>
      <c r="K147" s="792" t="s">
        <v>153</v>
      </c>
      <c r="L147" s="907" t="s">
        <v>129</v>
      </c>
      <c r="M147" s="933"/>
    </row>
    <row r="148" spans="2:13" ht="24.75" hidden="1" customHeight="1" thickBot="1" x14ac:dyDescent="0.3">
      <c r="B148" s="719"/>
      <c r="C148" s="912"/>
      <c r="D148" s="818"/>
      <c r="E148" s="1062"/>
      <c r="F148" s="833"/>
      <c r="G148" s="8"/>
      <c r="H148" s="914"/>
      <c r="I148" s="8"/>
      <c r="J148" s="719"/>
      <c r="K148" s="719"/>
      <c r="L148" s="1087"/>
      <c r="M148" s="982"/>
    </row>
    <row r="149" spans="2:13" ht="21" customHeight="1" thickBot="1" x14ac:dyDescent="0.3">
      <c r="B149" s="280" t="s">
        <v>1847</v>
      </c>
      <c r="C149" s="310" t="s">
        <v>129</v>
      </c>
      <c r="D149" s="321" t="s">
        <v>1782</v>
      </c>
      <c r="E149" s="297" t="s">
        <v>153</v>
      </c>
      <c r="F149" s="297" t="s">
        <v>153</v>
      </c>
      <c r="G149" s="69"/>
      <c r="H149" s="308" t="s">
        <v>129</v>
      </c>
      <c r="I149" s="8"/>
      <c r="J149" s="301" t="s">
        <v>153</v>
      </c>
      <c r="K149" s="300" t="s">
        <v>153</v>
      </c>
      <c r="L149" s="417" t="s">
        <v>129</v>
      </c>
      <c r="M149" s="318"/>
    </row>
    <row r="150" spans="2:13" x14ac:dyDescent="0.25">
      <c r="B150" s="797" t="s">
        <v>1848</v>
      </c>
      <c r="C150" s="870" t="s">
        <v>129</v>
      </c>
      <c r="D150" s="945" t="s">
        <v>1782</v>
      </c>
      <c r="E150" s="669" t="s">
        <v>153</v>
      </c>
      <c r="F150" s="792" t="s">
        <v>153</v>
      </c>
      <c r="G150" s="8"/>
      <c r="H150" s="926" t="s">
        <v>129</v>
      </c>
      <c r="I150" s="8"/>
      <c r="J150" s="718" t="s">
        <v>153</v>
      </c>
      <c r="K150" s="792" t="s">
        <v>153</v>
      </c>
      <c r="L150" s="870" t="s">
        <v>129</v>
      </c>
      <c r="M150" s="933"/>
    </row>
    <row r="151" spans="2:13" ht="2.25" customHeight="1" x14ac:dyDescent="0.25">
      <c r="B151" s="719"/>
      <c r="C151" s="915"/>
      <c r="D151" s="798"/>
      <c r="E151" s="1063"/>
      <c r="F151" s="719"/>
      <c r="G151" s="8"/>
      <c r="H151" s="927"/>
      <c r="I151" s="8"/>
      <c r="J151" s="967"/>
      <c r="K151" s="967"/>
      <c r="L151" s="1117"/>
      <c r="M151" s="967"/>
    </row>
    <row r="152" spans="2:13" hidden="1" x14ac:dyDescent="0.25">
      <c r="B152" s="719"/>
      <c r="C152" s="915"/>
      <c r="D152" s="798"/>
      <c r="E152" s="1063"/>
      <c r="F152" s="719"/>
      <c r="G152" s="8"/>
      <c r="H152" s="927"/>
      <c r="I152" s="8"/>
      <c r="J152" s="967"/>
      <c r="K152" s="967"/>
      <c r="L152" s="1117"/>
      <c r="M152" s="967"/>
    </row>
    <row r="153" spans="2:13" ht="7.5" customHeight="1" thickBot="1" x14ac:dyDescent="0.3">
      <c r="B153" s="720"/>
      <c r="C153" s="866"/>
      <c r="D153" s="818"/>
      <c r="E153" s="1058"/>
      <c r="F153" s="720"/>
      <c r="G153" s="8"/>
      <c r="H153" s="928"/>
      <c r="I153" s="8"/>
      <c r="J153" s="968"/>
      <c r="K153" s="968"/>
      <c r="L153" s="1118"/>
      <c r="M153" s="968"/>
    </row>
    <row r="154" spans="2:13" ht="17.25" customHeight="1" thickBot="1" x14ac:dyDescent="0.3">
      <c r="B154" s="280" t="s">
        <v>1849</v>
      </c>
      <c r="C154" s="310" t="s">
        <v>129</v>
      </c>
      <c r="D154" s="321" t="s">
        <v>1782</v>
      </c>
      <c r="E154" s="297" t="s">
        <v>153</v>
      </c>
      <c r="F154" s="297" t="s">
        <v>153</v>
      </c>
      <c r="G154" s="69"/>
      <c r="H154" s="308" t="s">
        <v>129</v>
      </c>
      <c r="I154" s="8"/>
      <c r="J154" s="301" t="s">
        <v>153</v>
      </c>
      <c r="K154" s="300" t="s">
        <v>153</v>
      </c>
      <c r="L154" s="417" t="s">
        <v>129</v>
      </c>
      <c r="M154" s="318"/>
    </row>
    <row r="155" spans="2:13" x14ac:dyDescent="0.25">
      <c r="B155" s="797" t="s">
        <v>1850</v>
      </c>
      <c r="C155" s="870" t="s">
        <v>129</v>
      </c>
      <c r="D155" s="945" t="s">
        <v>1867</v>
      </c>
      <c r="E155" s="669" t="s">
        <v>153</v>
      </c>
      <c r="F155" s="792" t="s">
        <v>153</v>
      </c>
      <c r="G155" s="8"/>
      <c r="H155" s="926" t="s">
        <v>129</v>
      </c>
      <c r="I155" s="8"/>
      <c r="J155" s="718" t="s">
        <v>153</v>
      </c>
      <c r="K155" s="792" t="s">
        <v>153</v>
      </c>
      <c r="L155" s="870" t="s">
        <v>129</v>
      </c>
      <c r="M155" s="933"/>
    </row>
    <row r="156" spans="2:13" ht="7.5" customHeight="1" thickBot="1" x14ac:dyDescent="0.3">
      <c r="B156" s="719"/>
      <c r="C156" s="915"/>
      <c r="D156" s="798"/>
      <c r="E156" s="1063"/>
      <c r="F156" s="719"/>
      <c r="G156" s="8"/>
      <c r="H156" s="927"/>
      <c r="I156" s="8"/>
      <c r="J156" s="967"/>
      <c r="K156" s="967"/>
      <c r="L156" s="1117"/>
      <c r="M156" s="967"/>
    </row>
    <row r="157" spans="2:13" ht="15.75" hidden="1" thickBot="1" x14ac:dyDescent="0.3">
      <c r="B157" s="719"/>
      <c r="C157" s="915"/>
      <c r="D157" s="798"/>
      <c r="E157" s="1063"/>
      <c r="F157" s="719"/>
      <c r="G157" s="8"/>
      <c r="H157" s="927"/>
      <c r="I157" s="8"/>
      <c r="J157" s="967"/>
      <c r="K157" s="967"/>
      <c r="L157" s="1117"/>
      <c r="M157" s="967"/>
    </row>
    <row r="158" spans="2:13" ht="7.5" hidden="1" customHeight="1" thickBot="1" x14ac:dyDescent="0.3">
      <c r="B158" s="720"/>
      <c r="C158" s="866"/>
      <c r="D158" s="818"/>
      <c r="E158" s="1058"/>
      <c r="F158" s="720"/>
      <c r="G158" s="8"/>
      <c r="H158" s="928"/>
      <c r="I158" s="8"/>
      <c r="J158" s="968"/>
      <c r="K158" s="968"/>
      <c r="L158" s="1118"/>
      <c r="M158" s="968"/>
    </row>
    <row r="159" spans="2:13" x14ac:dyDescent="0.25">
      <c r="B159" s="718" t="s">
        <v>1817</v>
      </c>
      <c r="C159" s="870" t="s">
        <v>129</v>
      </c>
      <c r="D159" s="797" t="s">
        <v>1868</v>
      </c>
      <c r="E159" s="1061" t="s">
        <v>153</v>
      </c>
      <c r="F159" s="792" t="s">
        <v>153</v>
      </c>
      <c r="G159" s="8"/>
      <c r="H159" s="913" t="s">
        <v>129</v>
      </c>
      <c r="I159" s="8"/>
      <c r="J159" s="718" t="s">
        <v>153</v>
      </c>
      <c r="K159" s="792" t="s">
        <v>153</v>
      </c>
      <c r="L159" s="907" t="s">
        <v>129</v>
      </c>
      <c r="M159" s="933"/>
    </row>
    <row r="160" spans="2:13" ht="6" customHeight="1" thickBot="1" x14ac:dyDescent="0.3">
      <c r="B160" s="719"/>
      <c r="C160" s="912"/>
      <c r="D160" s="818"/>
      <c r="E160" s="1062"/>
      <c r="F160" s="833"/>
      <c r="G160" s="8"/>
      <c r="H160" s="914"/>
      <c r="I160" s="8"/>
      <c r="J160" s="719"/>
      <c r="K160" s="719"/>
      <c r="L160" s="1087"/>
      <c r="M160" s="982"/>
    </row>
    <row r="161" spans="2:13" ht="21" customHeight="1" thickBot="1" x14ac:dyDescent="0.3">
      <c r="B161" s="280" t="s">
        <v>1818</v>
      </c>
      <c r="C161" s="310" t="s">
        <v>129</v>
      </c>
      <c r="D161" s="321" t="s">
        <v>1782</v>
      </c>
      <c r="E161" s="297" t="s">
        <v>153</v>
      </c>
      <c r="F161" s="297" t="s">
        <v>153</v>
      </c>
      <c r="G161" s="69"/>
      <c r="H161" s="308" t="s">
        <v>129</v>
      </c>
      <c r="I161" s="8"/>
      <c r="J161" s="301" t="s">
        <v>153</v>
      </c>
      <c r="K161" s="300" t="s">
        <v>153</v>
      </c>
      <c r="L161" s="417" t="s">
        <v>129</v>
      </c>
      <c r="M161" s="318"/>
    </row>
    <row r="162" spans="2:13" x14ac:dyDescent="0.25">
      <c r="B162" s="797" t="s">
        <v>1819</v>
      </c>
      <c r="C162" s="870" t="s">
        <v>129</v>
      </c>
      <c r="D162" s="945" t="s">
        <v>1782</v>
      </c>
      <c r="E162" s="669" t="s">
        <v>153</v>
      </c>
      <c r="F162" s="792" t="s">
        <v>153</v>
      </c>
      <c r="G162" s="8"/>
      <c r="H162" s="926" t="s">
        <v>129</v>
      </c>
      <c r="I162" s="8"/>
      <c r="J162" s="718" t="s">
        <v>153</v>
      </c>
      <c r="K162" s="792" t="s">
        <v>153</v>
      </c>
      <c r="L162" s="870" t="s">
        <v>129</v>
      </c>
      <c r="M162" s="933"/>
    </row>
    <row r="163" spans="2:13" ht="6.75" customHeight="1" thickBot="1" x14ac:dyDescent="0.3">
      <c r="B163" s="719"/>
      <c r="C163" s="915"/>
      <c r="D163" s="798"/>
      <c r="E163" s="1063"/>
      <c r="F163" s="719"/>
      <c r="G163" s="8"/>
      <c r="H163" s="927"/>
      <c r="I163" s="8"/>
      <c r="J163" s="967"/>
      <c r="K163" s="967"/>
      <c r="L163" s="1117"/>
      <c r="M163" s="967"/>
    </row>
    <row r="164" spans="2:13" ht="15.75" hidden="1" thickBot="1" x14ac:dyDescent="0.3">
      <c r="B164" s="719"/>
      <c r="C164" s="915"/>
      <c r="D164" s="798"/>
      <c r="E164" s="1063"/>
      <c r="F164" s="719"/>
      <c r="G164" s="8"/>
      <c r="H164" s="927"/>
      <c r="I164" s="8"/>
      <c r="J164" s="967"/>
      <c r="K164" s="967"/>
      <c r="L164" s="1117"/>
      <c r="M164" s="967"/>
    </row>
    <row r="165" spans="2:13" ht="7.5" hidden="1" customHeight="1" thickBot="1" x14ac:dyDescent="0.3">
      <c r="B165" s="720"/>
      <c r="C165" s="866"/>
      <c r="D165" s="818"/>
      <c r="E165" s="1058"/>
      <c r="F165" s="720"/>
      <c r="G165" s="8"/>
      <c r="H165" s="928"/>
      <c r="I165" s="8"/>
      <c r="J165" s="968"/>
      <c r="K165" s="968"/>
      <c r="L165" s="1118"/>
      <c r="M165" s="968"/>
    </row>
    <row r="166" spans="2:13" x14ac:dyDescent="0.25">
      <c r="B166" s="838" t="s">
        <v>1820</v>
      </c>
      <c r="C166" s="864" t="s">
        <v>129</v>
      </c>
      <c r="D166" s="971" t="s">
        <v>1869</v>
      </c>
      <c r="E166" s="655" t="s">
        <v>153</v>
      </c>
      <c r="F166" s="843" t="s">
        <v>153</v>
      </c>
      <c r="G166" s="5"/>
      <c r="H166" s="1112" t="s">
        <v>129</v>
      </c>
      <c r="I166" s="5"/>
      <c r="J166" s="838" t="s">
        <v>153</v>
      </c>
      <c r="K166" s="842" t="s">
        <v>153</v>
      </c>
      <c r="L166" s="864" t="s">
        <v>129</v>
      </c>
      <c r="M166" s="972"/>
    </row>
    <row r="167" spans="2:13" ht="6.75" customHeight="1" thickBot="1" x14ac:dyDescent="0.3">
      <c r="B167" s="795"/>
      <c r="C167" s="865"/>
      <c r="D167" s="798"/>
      <c r="E167" s="1054"/>
      <c r="F167" s="831"/>
      <c r="G167" s="23"/>
      <c r="H167" s="927"/>
      <c r="I167" s="23"/>
      <c r="J167" s="949"/>
      <c r="K167" s="949"/>
      <c r="L167" s="865"/>
      <c r="M167" s="1110"/>
    </row>
    <row r="168" spans="2:13" x14ac:dyDescent="0.25">
      <c r="B168" s="718" t="s">
        <v>1821</v>
      </c>
      <c r="C168" s="870" t="s">
        <v>129</v>
      </c>
      <c r="D168" s="945" t="s">
        <v>1782</v>
      </c>
      <c r="E168" s="1061" t="s">
        <v>153</v>
      </c>
      <c r="F168" s="792" t="s">
        <v>153</v>
      </c>
      <c r="G168" s="5"/>
      <c r="H168" s="926" t="s">
        <v>129</v>
      </c>
      <c r="I168" s="5"/>
      <c r="J168" s="718" t="s">
        <v>153</v>
      </c>
      <c r="K168" s="792" t="s">
        <v>153</v>
      </c>
      <c r="L168" s="907" t="s">
        <v>129</v>
      </c>
      <c r="M168" s="933"/>
    </row>
    <row r="169" spans="2:13" ht="11.25" customHeight="1" thickBot="1" x14ac:dyDescent="0.3">
      <c r="B169" s="719"/>
      <c r="C169" s="915"/>
      <c r="D169" s="719"/>
      <c r="E169" s="1078"/>
      <c r="F169" s="793"/>
      <c r="G169" s="5"/>
      <c r="H169" s="927"/>
      <c r="I169" s="23"/>
      <c r="J169" s="719"/>
      <c r="K169" s="719"/>
      <c r="L169" s="865"/>
      <c r="M169" s="982"/>
    </row>
    <row r="170" spans="2:13" ht="29.25" hidden="1" customHeight="1" thickBot="1" x14ac:dyDescent="0.3">
      <c r="B170" s="719"/>
      <c r="C170" s="915"/>
      <c r="D170" s="719"/>
      <c r="E170" s="1062"/>
      <c r="F170" s="833"/>
      <c r="G170" s="5"/>
      <c r="H170" s="928"/>
      <c r="I170" s="23"/>
      <c r="J170" s="719"/>
      <c r="K170" s="719"/>
      <c r="L170" s="865"/>
      <c r="M170" s="982"/>
    </row>
    <row r="171" spans="2:13" x14ac:dyDescent="0.25">
      <c r="B171" s="718" t="s">
        <v>1822</v>
      </c>
      <c r="C171" s="870" t="s">
        <v>129</v>
      </c>
      <c r="D171" s="945" t="s">
        <v>1782</v>
      </c>
      <c r="E171" s="1061" t="s">
        <v>153</v>
      </c>
      <c r="F171" s="792" t="s">
        <v>153</v>
      </c>
      <c r="G171" s="8"/>
      <c r="H171" s="913" t="s">
        <v>129</v>
      </c>
      <c r="I171" s="8"/>
      <c r="J171" s="718" t="s">
        <v>153</v>
      </c>
      <c r="K171" s="792" t="s">
        <v>153</v>
      </c>
      <c r="L171" s="907" t="s">
        <v>129</v>
      </c>
      <c r="M171" s="933"/>
    </row>
    <row r="172" spans="2:13" ht="2.25" customHeight="1" thickBot="1" x14ac:dyDescent="0.3">
      <c r="B172" s="719"/>
      <c r="C172" s="912"/>
      <c r="D172" s="799"/>
      <c r="E172" s="1062"/>
      <c r="F172" s="833"/>
      <c r="G172" s="8"/>
      <c r="H172" s="914"/>
      <c r="I172" s="8"/>
      <c r="J172" s="719"/>
      <c r="K172" s="719"/>
      <c r="L172" s="1087"/>
      <c r="M172" s="982"/>
    </row>
    <row r="173" spans="2:13" ht="30" customHeight="1" thickBot="1" x14ac:dyDescent="0.3">
      <c r="B173" s="280" t="s">
        <v>1823</v>
      </c>
      <c r="C173" s="310" t="s">
        <v>129</v>
      </c>
      <c r="D173" s="321" t="s">
        <v>2368</v>
      </c>
      <c r="E173" s="297" t="s">
        <v>153</v>
      </c>
      <c r="F173" s="297" t="s">
        <v>153</v>
      </c>
      <c r="G173" s="69"/>
      <c r="H173" s="308" t="s">
        <v>129</v>
      </c>
      <c r="I173" s="8"/>
      <c r="J173" s="301" t="s">
        <v>153</v>
      </c>
      <c r="K173" s="300" t="s">
        <v>153</v>
      </c>
      <c r="L173" s="417" t="s">
        <v>129</v>
      </c>
      <c r="M173" s="318"/>
    </row>
    <row r="174" spans="2:13" x14ac:dyDescent="0.25">
      <c r="B174" s="797" t="s">
        <v>1824</v>
      </c>
      <c r="C174" s="870" t="s">
        <v>129</v>
      </c>
      <c r="D174" s="945" t="s">
        <v>1870</v>
      </c>
      <c r="E174" s="669" t="s">
        <v>153</v>
      </c>
      <c r="F174" s="792" t="s">
        <v>153</v>
      </c>
      <c r="G174" s="8"/>
      <c r="H174" s="926" t="s">
        <v>129</v>
      </c>
      <c r="I174" s="8"/>
      <c r="J174" s="718" t="s">
        <v>153</v>
      </c>
      <c r="K174" s="792" t="s">
        <v>153</v>
      </c>
      <c r="L174" s="870" t="s">
        <v>129</v>
      </c>
      <c r="M174" s="933"/>
    </row>
    <row r="175" spans="2:13" ht="13.5" customHeight="1" thickBot="1" x14ac:dyDescent="0.3">
      <c r="B175" s="719"/>
      <c r="C175" s="915"/>
      <c r="D175" s="798"/>
      <c r="E175" s="1063"/>
      <c r="F175" s="719"/>
      <c r="G175" s="8"/>
      <c r="H175" s="927"/>
      <c r="I175" s="8"/>
      <c r="J175" s="904"/>
      <c r="K175" s="904"/>
      <c r="L175" s="865"/>
      <c r="M175" s="904"/>
    </row>
    <row r="176" spans="2:13" ht="15.75" hidden="1" thickBot="1" x14ac:dyDescent="0.3">
      <c r="B176" s="719"/>
      <c r="C176" s="915"/>
      <c r="D176" s="798"/>
      <c r="E176" s="1063"/>
      <c r="F176" s="719"/>
      <c r="G176" s="8"/>
      <c r="H176" s="927"/>
      <c r="I176" s="8"/>
      <c r="J176" s="904"/>
      <c r="K176" s="904"/>
      <c r="L176" s="865"/>
      <c r="M176" s="904"/>
    </row>
    <row r="177" spans="2:13" ht="15.75" hidden="1" customHeight="1" x14ac:dyDescent="0.25">
      <c r="B177" s="720"/>
      <c r="C177" s="866"/>
      <c r="D177" s="818"/>
      <c r="E177" s="282"/>
      <c r="F177" s="720"/>
      <c r="G177" s="8"/>
      <c r="H177" s="928"/>
      <c r="I177" s="8"/>
      <c r="J177" s="898"/>
      <c r="K177" s="898"/>
      <c r="L177" s="912"/>
      <c r="M177" s="898"/>
    </row>
    <row r="178" spans="2:13" x14ac:dyDescent="0.25">
      <c r="B178" s="797" t="s">
        <v>1825</v>
      </c>
      <c r="C178" s="870" t="s">
        <v>129</v>
      </c>
      <c r="D178" s="1018" t="s">
        <v>1871</v>
      </c>
      <c r="E178" s="669" t="s">
        <v>153</v>
      </c>
      <c r="F178" s="792" t="s">
        <v>153</v>
      </c>
      <c r="G178" s="8"/>
      <c r="H178" s="926" t="s">
        <v>129</v>
      </c>
      <c r="I178" s="8"/>
      <c r="J178" s="635" t="s">
        <v>153</v>
      </c>
      <c r="K178" s="655" t="s">
        <v>153</v>
      </c>
      <c r="L178" s="1071" t="s">
        <v>129</v>
      </c>
      <c r="M178" s="1065"/>
    </row>
    <row r="179" spans="2:13" ht="9.75" customHeight="1" thickBot="1" x14ac:dyDescent="0.3">
      <c r="B179" s="719"/>
      <c r="C179" s="915"/>
      <c r="D179" s="1019"/>
      <c r="E179" s="1063"/>
      <c r="F179" s="719"/>
      <c r="G179" s="8"/>
      <c r="H179" s="927"/>
      <c r="I179" s="8"/>
      <c r="J179" s="1059"/>
      <c r="K179" s="1053"/>
      <c r="L179" s="1072"/>
      <c r="M179" s="651"/>
    </row>
    <row r="180" spans="2:13" ht="13.5" hidden="1" customHeight="1" thickBot="1" x14ac:dyDescent="0.3">
      <c r="B180" s="719"/>
      <c r="C180" s="915"/>
      <c r="D180" s="1019"/>
      <c r="E180" s="1063"/>
      <c r="F180" s="719"/>
      <c r="G180" s="8"/>
      <c r="H180" s="927"/>
      <c r="I180" s="8"/>
      <c r="J180" s="1059"/>
      <c r="K180" s="1053"/>
      <c r="L180" s="1072"/>
      <c r="M180" s="651"/>
    </row>
    <row r="181" spans="2:13" ht="15.75" hidden="1" customHeight="1" x14ac:dyDescent="0.25">
      <c r="B181" s="720"/>
      <c r="C181" s="866"/>
      <c r="D181" s="1020"/>
      <c r="E181" s="282"/>
      <c r="F181" s="720"/>
      <c r="G181" s="8"/>
      <c r="H181" s="928"/>
      <c r="I181" s="8"/>
      <c r="J181" s="288"/>
      <c r="K181" s="296"/>
      <c r="L181" s="470"/>
      <c r="M181" s="324"/>
    </row>
    <row r="182" spans="2:13" x14ac:dyDescent="0.25">
      <c r="B182" s="797" t="s">
        <v>1826</v>
      </c>
      <c r="C182" s="870" t="s">
        <v>129</v>
      </c>
      <c r="D182" s="1018" t="s">
        <v>2369</v>
      </c>
      <c r="E182" s="669" t="s">
        <v>153</v>
      </c>
      <c r="F182" s="792" t="s">
        <v>153</v>
      </c>
      <c r="G182" s="8"/>
      <c r="H182" s="926" t="s">
        <v>129</v>
      </c>
      <c r="I182" s="8"/>
      <c r="J182" s="635" t="s">
        <v>153</v>
      </c>
      <c r="K182" s="655" t="s">
        <v>153</v>
      </c>
      <c r="L182" s="1071" t="s">
        <v>129</v>
      </c>
      <c r="M182" s="1065"/>
    </row>
    <row r="183" spans="2:13" ht="12" customHeight="1" thickBot="1" x14ac:dyDescent="0.3">
      <c r="B183" s="719"/>
      <c r="C183" s="915"/>
      <c r="D183" s="1019"/>
      <c r="E183" s="1063"/>
      <c r="F183" s="719"/>
      <c r="G183" s="8"/>
      <c r="H183" s="927"/>
      <c r="I183" s="8"/>
      <c r="J183" s="1059"/>
      <c r="K183" s="1053"/>
      <c r="L183" s="1072"/>
      <c r="M183" s="651"/>
    </row>
    <row r="184" spans="2:13" ht="12" hidden="1" customHeight="1" thickBot="1" x14ac:dyDescent="0.3">
      <c r="B184" s="719"/>
      <c r="C184" s="915"/>
      <c r="D184" s="1019"/>
      <c r="E184" s="1063"/>
      <c r="F184" s="719"/>
      <c r="G184" s="8"/>
      <c r="H184" s="927"/>
      <c r="I184" s="8"/>
      <c r="J184" s="1059"/>
      <c r="K184" s="1053"/>
      <c r="L184" s="1072"/>
      <c r="M184" s="651"/>
    </row>
    <row r="185" spans="2:13" ht="15.75" hidden="1" customHeight="1" x14ac:dyDescent="0.25">
      <c r="B185" s="720"/>
      <c r="C185" s="866"/>
      <c r="D185" s="1020"/>
      <c r="E185" s="282"/>
      <c r="F185" s="720"/>
      <c r="G185" s="8"/>
      <c r="H185" s="928"/>
      <c r="I185" s="8"/>
      <c r="J185" s="288"/>
      <c r="K185" s="296"/>
      <c r="L185" s="470"/>
      <c r="M185" s="324"/>
    </row>
    <row r="186" spans="2:13" x14ac:dyDescent="0.25">
      <c r="B186" s="797" t="s">
        <v>1827</v>
      </c>
      <c r="C186" s="870" t="s">
        <v>129</v>
      </c>
      <c r="D186" s="1018" t="s">
        <v>1872</v>
      </c>
      <c r="E186" s="669" t="s">
        <v>153</v>
      </c>
      <c r="F186" s="655" t="s">
        <v>153</v>
      </c>
      <c r="G186" s="8"/>
      <c r="H186" s="1068" t="s">
        <v>129</v>
      </c>
      <c r="I186" s="8"/>
      <c r="J186" s="635" t="s">
        <v>153</v>
      </c>
      <c r="K186" s="655" t="s">
        <v>153</v>
      </c>
      <c r="L186" s="1071" t="s">
        <v>129</v>
      </c>
      <c r="M186" s="1065"/>
    </row>
    <row r="187" spans="2:13" ht="15" hidden="1" customHeight="1" x14ac:dyDescent="0.25">
      <c r="B187" s="719"/>
      <c r="C187" s="915"/>
      <c r="D187" s="1019"/>
      <c r="E187" s="1063"/>
      <c r="F187" s="1053"/>
      <c r="G187" s="8"/>
      <c r="H187" s="1069"/>
      <c r="I187" s="8"/>
      <c r="J187" s="1059"/>
      <c r="K187" s="1053"/>
      <c r="L187" s="1072"/>
      <c r="M187" s="651"/>
    </row>
    <row r="188" spans="2:13" ht="3" customHeight="1" x14ac:dyDescent="0.25">
      <c r="B188" s="719"/>
      <c r="C188" s="915"/>
      <c r="D188" s="1019"/>
      <c r="E188" s="1063"/>
      <c r="F188" s="1053"/>
      <c r="G188" s="8"/>
      <c r="H188" s="1069"/>
      <c r="I188" s="8"/>
      <c r="J188" s="1059"/>
      <c r="K188" s="1053"/>
      <c r="L188" s="1072"/>
      <c r="M188" s="651"/>
    </row>
    <row r="189" spans="2:13" ht="15.75" hidden="1" customHeight="1" x14ac:dyDescent="0.25">
      <c r="B189" s="720"/>
      <c r="C189" s="866"/>
      <c r="D189" s="1020"/>
      <c r="E189" s="1063"/>
      <c r="F189" s="306"/>
      <c r="G189" s="8"/>
      <c r="H189" s="317"/>
      <c r="I189" s="8"/>
      <c r="J189" s="1059"/>
      <c r="K189" s="1053"/>
      <c r="L189" s="1072"/>
      <c r="M189" s="651"/>
    </row>
    <row r="190" spans="2:13" ht="2.25" customHeight="1" thickBot="1" x14ac:dyDescent="0.3">
      <c r="B190" s="282"/>
      <c r="C190" s="299"/>
      <c r="D190" s="329"/>
      <c r="E190" s="1058"/>
      <c r="F190" s="282"/>
      <c r="G190" s="18"/>
      <c r="H190" s="317"/>
      <c r="I190" s="18"/>
      <c r="J190" s="1060"/>
      <c r="K190" s="1054"/>
      <c r="L190" s="1073"/>
      <c r="M190" s="652"/>
    </row>
    <row r="191" spans="2:13" ht="6" customHeight="1" thickBot="1" x14ac:dyDescent="0.3">
      <c r="B191" s="1134" t="s">
        <v>1828</v>
      </c>
      <c r="C191" s="1084" t="s">
        <v>129</v>
      </c>
      <c r="D191" s="1134" t="s">
        <v>1873</v>
      </c>
      <c r="E191" s="635" t="s">
        <v>153</v>
      </c>
      <c r="F191" s="1082" t="s">
        <v>153</v>
      </c>
      <c r="G191" s="441"/>
      <c r="H191" s="1138" t="s">
        <v>129</v>
      </c>
      <c r="I191" s="441"/>
      <c r="J191" s="1088" t="s">
        <v>153</v>
      </c>
      <c r="K191" s="1082" t="s">
        <v>153</v>
      </c>
      <c r="L191" s="1084" t="s">
        <v>129</v>
      </c>
      <c r="M191" s="1085"/>
    </row>
    <row r="192" spans="2:13" ht="15.75" hidden="1" customHeight="1" thickBot="1" x14ac:dyDescent="0.3">
      <c r="B192" s="1134"/>
      <c r="C192" s="1084"/>
      <c r="D192" s="1134"/>
      <c r="E192" s="1059"/>
      <c r="F192" s="1088"/>
      <c r="G192" s="441"/>
      <c r="H192" s="1148"/>
      <c r="I192" s="441"/>
      <c r="J192" s="1083"/>
      <c r="K192" s="1083"/>
      <c r="L192" s="1084"/>
      <c r="M192" s="1086"/>
    </row>
    <row r="193" spans="2:13" s="92" customFormat="1" ht="27" customHeight="1" thickBot="1" x14ac:dyDescent="0.3">
      <c r="B193" s="1134"/>
      <c r="C193" s="1084"/>
      <c r="D193" s="1134"/>
      <c r="E193" s="1059"/>
      <c r="F193" s="1088"/>
      <c r="G193" s="507"/>
      <c r="H193" s="1148"/>
      <c r="I193" s="507"/>
      <c r="J193" s="1083"/>
      <c r="K193" s="1083"/>
      <c r="L193" s="1084"/>
      <c r="M193" s="1086"/>
    </row>
    <row r="194" spans="2:13" s="92" customFormat="1" ht="7.5" customHeight="1" thickBot="1" x14ac:dyDescent="0.3">
      <c r="B194" s="1134"/>
      <c r="C194" s="1084"/>
      <c r="D194" s="1134"/>
      <c r="E194" s="1060"/>
      <c r="F194" s="1088"/>
      <c r="G194" s="507"/>
      <c r="H194" s="1148"/>
      <c r="I194" s="507"/>
      <c r="J194" s="1083"/>
      <c r="K194" s="1083"/>
      <c r="L194" s="1084"/>
      <c r="M194" s="1086"/>
    </row>
    <row r="195" spans="2:13" ht="15" customHeight="1" x14ac:dyDescent="0.25">
      <c r="B195" s="1059" t="s">
        <v>1829</v>
      </c>
      <c r="C195" s="1072" t="s">
        <v>129</v>
      </c>
      <c r="D195" s="1141" t="s">
        <v>1782</v>
      </c>
      <c r="E195" s="1053" t="s">
        <v>153</v>
      </c>
      <c r="F195" s="1078" t="s">
        <v>153</v>
      </c>
      <c r="G195" s="419"/>
      <c r="H195" s="1133" t="s">
        <v>129</v>
      </c>
      <c r="I195" s="419"/>
      <c r="J195" s="1059" t="s">
        <v>153</v>
      </c>
      <c r="K195" s="1053" t="s">
        <v>153</v>
      </c>
      <c r="L195" s="1072" t="s">
        <v>129</v>
      </c>
      <c r="M195" s="651"/>
    </row>
    <row r="196" spans="2:13" ht="13.5" customHeight="1" thickBot="1" x14ac:dyDescent="0.3">
      <c r="B196" s="795"/>
      <c r="C196" s="865"/>
      <c r="D196" s="798"/>
      <c r="E196" s="1053"/>
      <c r="F196" s="831"/>
      <c r="G196" s="23"/>
      <c r="H196" s="927"/>
      <c r="I196" s="23"/>
      <c r="J196" s="719"/>
      <c r="K196" s="719"/>
      <c r="L196" s="865"/>
      <c r="M196" s="1110"/>
    </row>
    <row r="197" spans="2:13" x14ac:dyDescent="0.25">
      <c r="B197" s="718" t="s">
        <v>1830</v>
      </c>
      <c r="C197" s="870" t="s">
        <v>129</v>
      </c>
      <c r="D197" s="797" t="s">
        <v>1874</v>
      </c>
      <c r="E197" s="1061" t="s">
        <v>153</v>
      </c>
      <c r="F197" s="792" t="s">
        <v>153</v>
      </c>
      <c r="G197" s="90"/>
      <c r="H197" s="926" t="s">
        <v>129</v>
      </c>
      <c r="I197" s="90"/>
      <c r="J197" s="718" t="s">
        <v>153</v>
      </c>
      <c r="K197" s="792" t="s">
        <v>153</v>
      </c>
      <c r="L197" s="907" t="s">
        <v>129</v>
      </c>
      <c r="M197" s="933"/>
    </row>
    <row r="198" spans="2:13" ht="9.75" customHeight="1" thickBot="1" x14ac:dyDescent="0.3">
      <c r="B198" s="719"/>
      <c r="C198" s="915"/>
      <c r="D198" s="798"/>
      <c r="E198" s="1078"/>
      <c r="F198" s="793"/>
      <c r="G198" s="5"/>
      <c r="H198" s="927"/>
      <c r="I198" s="23"/>
      <c r="J198" s="719"/>
      <c r="K198" s="719"/>
      <c r="L198" s="865"/>
      <c r="M198" s="982"/>
    </row>
    <row r="199" spans="2:13" ht="0.75" hidden="1" customHeight="1" thickBot="1" x14ac:dyDescent="0.3">
      <c r="B199" s="720"/>
      <c r="C199" s="866"/>
      <c r="D199" s="818"/>
      <c r="E199" s="1062"/>
      <c r="F199" s="833"/>
      <c r="G199" s="9"/>
      <c r="H199" s="928"/>
      <c r="I199" s="9"/>
      <c r="J199" s="720"/>
      <c r="K199" s="720"/>
      <c r="L199" s="912"/>
      <c r="M199" s="1003"/>
    </row>
    <row r="200" spans="2:13" x14ac:dyDescent="0.25">
      <c r="B200" s="718" t="s">
        <v>1831</v>
      </c>
      <c r="C200" s="870" t="s">
        <v>129</v>
      </c>
      <c r="D200" s="797" t="s">
        <v>1875</v>
      </c>
      <c r="E200" s="1061" t="s">
        <v>153</v>
      </c>
      <c r="F200" s="792" t="s">
        <v>153</v>
      </c>
      <c r="G200" s="8"/>
      <c r="H200" s="913" t="s">
        <v>129</v>
      </c>
      <c r="I200" s="8"/>
      <c r="J200" s="718" t="s">
        <v>153</v>
      </c>
      <c r="K200" s="792" t="s">
        <v>153</v>
      </c>
      <c r="L200" s="907" t="s">
        <v>129</v>
      </c>
      <c r="M200" s="933"/>
    </row>
    <row r="201" spans="2:13" ht="9.75" customHeight="1" thickBot="1" x14ac:dyDescent="0.3">
      <c r="B201" s="719"/>
      <c r="C201" s="912"/>
      <c r="D201" s="818"/>
      <c r="E201" s="1062"/>
      <c r="F201" s="833"/>
      <c r="G201" s="8"/>
      <c r="H201" s="914"/>
      <c r="I201" s="8"/>
      <c r="J201" s="719"/>
      <c r="K201" s="719"/>
      <c r="L201" s="1087"/>
      <c r="M201" s="982"/>
    </row>
    <row r="202" spans="2:13" ht="22.5" customHeight="1" thickBot="1" x14ac:dyDescent="0.3">
      <c r="B202" s="280" t="s">
        <v>1832</v>
      </c>
      <c r="C202" s="310" t="s">
        <v>129</v>
      </c>
      <c r="D202" s="321" t="s">
        <v>1782</v>
      </c>
      <c r="E202" s="297" t="s">
        <v>153</v>
      </c>
      <c r="F202" s="297" t="s">
        <v>153</v>
      </c>
      <c r="G202" s="69"/>
      <c r="H202" s="308" t="s">
        <v>129</v>
      </c>
      <c r="I202" s="8"/>
      <c r="J202" s="301" t="s">
        <v>153</v>
      </c>
      <c r="K202" s="300" t="s">
        <v>153</v>
      </c>
      <c r="L202" s="417" t="s">
        <v>129</v>
      </c>
      <c r="M202" s="318"/>
    </row>
    <row r="203" spans="2:13" x14ac:dyDescent="0.25">
      <c r="B203" s="797" t="s">
        <v>1833</v>
      </c>
      <c r="C203" s="870" t="s">
        <v>129</v>
      </c>
      <c r="D203" s="945" t="s">
        <v>1782</v>
      </c>
      <c r="E203" s="669" t="s">
        <v>153</v>
      </c>
      <c r="F203" s="792" t="s">
        <v>153</v>
      </c>
      <c r="G203" s="8"/>
      <c r="H203" s="926" t="s">
        <v>129</v>
      </c>
      <c r="I203" s="8"/>
      <c r="J203" s="718" t="s">
        <v>153</v>
      </c>
      <c r="K203" s="792" t="s">
        <v>153</v>
      </c>
      <c r="L203" s="870" t="s">
        <v>129</v>
      </c>
      <c r="M203" s="933"/>
    </row>
    <row r="204" spans="2:13" x14ac:dyDescent="0.25">
      <c r="B204" s="719"/>
      <c r="C204" s="915"/>
      <c r="D204" s="798"/>
      <c r="E204" s="1063"/>
      <c r="F204" s="719"/>
      <c r="G204" s="8"/>
      <c r="H204" s="927"/>
      <c r="I204" s="8"/>
      <c r="J204" s="967"/>
      <c r="K204" s="967"/>
      <c r="L204" s="1117"/>
      <c r="M204" s="967"/>
    </row>
    <row r="205" spans="2:13" ht="15.75" hidden="1" thickBot="1" x14ac:dyDescent="0.3">
      <c r="B205" s="719"/>
      <c r="C205" s="915"/>
      <c r="D205" s="798"/>
      <c r="E205" s="1063"/>
      <c r="F205" s="719"/>
      <c r="G205" s="8"/>
      <c r="H205" s="927"/>
      <c r="I205" s="8"/>
      <c r="J205" s="967"/>
      <c r="K205" s="967"/>
      <c r="L205" s="1117"/>
      <c r="M205" s="967"/>
    </row>
    <row r="206" spans="2:13" ht="5.25" customHeight="1" thickBot="1" x14ac:dyDescent="0.3">
      <c r="B206" s="720"/>
      <c r="C206" s="866"/>
      <c r="D206" s="818"/>
      <c r="E206" s="1058"/>
      <c r="F206" s="720"/>
      <c r="G206" s="8"/>
      <c r="H206" s="928"/>
      <c r="I206" s="8"/>
      <c r="J206" s="968"/>
      <c r="K206" s="968"/>
      <c r="L206" s="1118"/>
      <c r="M206" s="968"/>
    </row>
    <row r="207" spans="2:13" x14ac:dyDescent="0.25">
      <c r="B207" s="838" t="s">
        <v>1834</v>
      </c>
      <c r="C207" s="864" t="s">
        <v>129</v>
      </c>
      <c r="D207" s="971" t="s">
        <v>1782</v>
      </c>
      <c r="E207" s="655" t="s">
        <v>153</v>
      </c>
      <c r="F207" s="843" t="s">
        <v>153</v>
      </c>
      <c r="G207" s="5"/>
      <c r="H207" s="1112" t="s">
        <v>129</v>
      </c>
      <c r="I207" s="5"/>
      <c r="J207" s="838" t="s">
        <v>153</v>
      </c>
      <c r="K207" s="842" t="s">
        <v>153</v>
      </c>
      <c r="L207" s="864" t="s">
        <v>129</v>
      </c>
      <c r="M207" s="972"/>
    </row>
    <row r="208" spans="2:13" ht="19.5" customHeight="1" thickBot="1" x14ac:dyDescent="0.3">
      <c r="B208" s="795"/>
      <c r="C208" s="865"/>
      <c r="D208" s="798"/>
      <c r="E208" s="1054"/>
      <c r="F208" s="831"/>
      <c r="G208" s="23"/>
      <c r="H208" s="927"/>
      <c r="I208" s="23"/>
      <c r="J208" s="949"/>
      <c r="K208" s="949"/>
      <c r="L208" s="865"/>
      <c r="M208" s="1110"/>
    </row>
    <row r="209" spans="2:13" x14ac:dyDescent="0.25">
      <c r="B209" s="718" t="s">
        <v>1835</v>
      </c>
      <c r="C209" s="870" t="s">
        <v>129</v>
      </c>
      <c r="D209" s="945" t="s">
        <v>1782</v>
      </c>
      <c r="E209" s="1061" t="s">
        <v>153</v>
      </c>
      <c r="F209" s="792" t="s">
        <v>153</v>
      </c>
      <c r="G209" s="5"/>
      <c r="H209" s="926" t="s">
        <v>129</v>
      </c>
      <c r="I209" s="5"/>
      <c r="J209" s="718" t="s">
        <v>153</v>
      </c>
      <c r="K209" s="792" t="s">
        <v>153</v>
      </c>
      <c r="L209" s="907" t="s">
        <v>129</v>
      </c>
      <c r="M209" s="933"/>
    </row>
    <row r="210" spans="2:13" x14ac:dyDescent="0.25">
      <c r="B210" s="719"/>
      <c r="C210" s="915"/>
      <c r="D210" s="719"/>
      <c r="E210" s="1078"/>
      <c r="F210" s="793"/>
      <c r="G210" s="5"/>
      <c r="H210" s="927"/>
      <c r="I210" s="23"/>
      <c r="J210" s="719"/>
      <c r="K210" s="719"/>
      <c r="L210" s="865"/>
      <c r="M210" s="982"/>
    </row>
    <row r="211" spans="2:13" ht="3" customHeight="1" thickBot="1" x14ac:dyDescent="0.3">
      <c r="B211" s="719"/>
      <c r="C211" s="915"/>
      <c r="D211" s="719"/>
      <c r="E211" s="1062"/>
      <c r="F211" s="833"/>
      <c r="G211" s="5"/>
      <c r="H211" s="928"/>
      <c r="I211" s="23"/>
      <c r="J211" s="719"/>
      <c r="K211" s="719"/>
      <c r="L211" s="865"/>
      <c r="M211" s="982"/>
    </row>
    <row r="212" spans="2:13" x14ac:dyDescent="0.25">
      <c r="B212" s="718" t="s">
        <v>1836</v>
      </c>
      <c r="C212" s="870" t="s">
        <v>129</v>
      </c>
      <c r="D212" s="945" t="s">
        <v>1782</v>
      </c>
      <c r="E212" s="1061" t="s">
        <v>153</v>
      </c>
      <c r="F212" s="792" t="s">
        <v>153</v>
      </c>
      <c r="G212" s="8"/>
      <c r="H212" s="913" t="s">
        <v>129</v>
      </c>
      <c r="I212" s="8"/>
      <c r="J212" s="718" t="s">
        <v>153</v>
      </c>
      <c r="K212" s="792" t="s">
        <v>153</v>
      </c>
      <c r="L212" s="907" t="s">
        <v>129</v>
      </c>
      <c r="M212" s="933"/>
    </row>
    <row r="213" spans="2:13" ht="17.25" customHeight="1" thickBot="1" x14ac:dyDescent="0.3">
      <c r="B213" s="719"/>
      <c r="C213" s="912"/>
      <c r="D213" s="799"/>
      <c r="E213" s="1062"/>
      <c r="F213" s="833"/>
      <c r="G213" s="8"/>
      <c r="H213" s="914"/>
      <c r="I213" s="8"/>
      <c r="J213" s="719"/>
      <c r="K213" s="719"/>
      <c r="L213" s="1087"/>
      <c r="M213" s="982"/>
    </row>
    <row r="214" spans="2:13" ht="21" customHeight="1" thickBot="1" x14ac:dyDescent="0.3">
      <c r="B214" s="128" t="s">
        <v>1837</v>
      </c>
      <c r="C214" s="499" t="s">
        <v>129</v>
      </c>
      <c r="D214" s="129" t="s">
        <v>1876</v>
      </c>
      <c r="E214" s="391" t="s">
        <v>153</v>
      </c>
      <c r="F214" s="391" t="s">
        <v>153</v>
      </c>
      <c r="G214" s="71"/>
      <c r="H214" s="500" t="s">
        <v>129</v>
      </c>
      <c r="I214" s="18"/>
      <c r="J214" s="501" t="s">
        <v>153</v>
      </c>
      <c r="K214" s="392" t="s">
        <v>153</v>
      </c>
      <c r="L214" s="502" t="s">
        <v>129</v>
      </c>
      <c r="M214" s="135"/>
    </row>
    <row r="215" spans="2:13" ht="18.75" customHeight="1" thickBot="1" x14ac:dyDescent="0.3">
      <c r="B215" s="128" t="s">
        <v>1838</v>
      </c>
      <c r="C215" s="499" t="s">
        <v>129</v>
      </c>
      <c r="D215" s="129" t="s">
        <v>1877</v>
      </c>
      <c r="E215" s="391" t="s">
        <v>153</v>
      </c>
      <c r="F215" s="391" t="s">
        <v>153</v>
      </c>
      <c r="G215" s="71"/>
      <c r="H215" s="500" t="s">
        <v>129</v>
      </c>
      <c r="I215" s="18"/>
      <c r="J215" s="501" t="s">
        <v>153</v>
      </c>
      <c r="K215" s="392" t="s">
        <v>153</v>
      </c>
      <c r="L215" s="502" t="s">
        <v>129</v>
      </c>
      <c r="M215" s="135"/>
    </row>
    <row r="216" spans="2:13" x14ac:dyDescent="0.25">
      <c r="B216" s="797" t="s">
        <v>1829</v>
      </c>
      <c r="C216" s="870" t="s">
        <v>129</v>
      </c>
      <c r="D216" s="945" t="s">
        <v>1878</v>
      </c>
      <c r="E216" s="669" t="s">
        <v>153</v>
      </c>
      <c r="F216" s="792" t="s">
        <v>153</v>
      </c>
      <c r="G216" s="8"/>
      <c r="H216" s="926" t="s">
        <v>129</v>
      </c>
      <c r="I216" s="8"/>
      <c r="J216" s="718" t="s">
        <v>153</v>
      </c>
      <c r="K216" s="792" t="s">
        <v>153</v>
      </c>
      <c r="L216" s="870" t="s">
        <v>129</v>
      </c>
      <c r="M216" s="933"/>
    </row>
    <row r="217" spans="2:13" ht="9.75" customHeight="1" thickBot="1" x14ac:dyDescent="0.3">
      <c r="B217" s="719"/>
      <c r="C217" s="915"/>
      <c r="D217" s="798"/>
      <c r="E217" s="1063"/>
      <c r="F217" s="719"/>
      <c r="G217" s="8"/>
      <c r="H217" s="927"/>
      <c r="I217" s="8"/>
      <c r="J217" s="904"/>
      <c r="K217" s="904"/>
      <c r="L217" s="865"/>
      <c r="M217" s="904"/>
    </row>
    <row r="218" spans="2:13" ht="15.75" hidden="1" thickBot="1" x14ac:dyDescent="0.3">
      <c r="B218" s="719"/>
      <c r="C218" s="915"/>
      <c r="D218" s="798"/>
      <c r="E218" s="1063"/>
      <c r="F218" s="719"/>
      <c r="G218" s="8"/>
      <c r="H218" s="927"/>
      <c r="I218" s="8"/>
      <c r="J218" s="904"/>
      <c r="K218" s="904"/>
      <c r="L218" s="865"/>
      <c r="M218" s="904"/>
    </row>
    <row r="219" spans="2:13" ht="15.75" hidden="1" customHeight="1" x14ac:dyDescent="0.25">
      <c r="B219" s="720"/>
      <c r="C219" s="866"/>
      <c r="D219" s="818"/>
      <c r="E219" s="282"/>
      <c r="F219" s="720"/>
      <c r="G219" s="8"/>
      <c r="H219" s="928"/>
      <c r="I219" s="8"/>
      <c r="J219" s="898"/>
      <c r="K219" s="898"/>
      <c r="L219" s="912"/>
      <c r="M219" s="898"/>
    </row>
    <row r="220" spans="2:13" x14ac:dyDescent="0.25">
      <c r="B220" s="797" t="s">
        <v>1851</v>
      </c>
      <c r="C220" s="870" t="s">
        <v>129</v>
      </c>
      <c r="D220" s="1018" t="s">
        <v>1879</v>
      </c>
      <c r="E220" s="669" t="s">
        <v>153</v>
      </c>
      <c r="F220" s="792" t="s">
        <v>153</v>
      </c>
      <c r="G220" s="8"/>
      <c r="H220" s="926" t="s">
        <v>129</v>
      </c>
      <c r="I220" s="8"/>
      <c r="J220" s="635" t="s">
        <v>153</v>
      </c>
      <c r="K220" s="655" t="s">
        <v>153</v>
      </c>
      <c r="L220" s="1079" t="s">
        <v>129</v>
      </c>
      <c r="M220" s="1065"/>
    </row>
    <row r="221" spans="2:13" ht="12.75" customHeight="1" thickBot="1" x14ac:dyDescent="0.3">
      <c r="B221" s="719"/>
      <c r="C221" s="915"/>
      <c r="D221" s="1019"/>
      <c r="E221" s="1063"/>
      <c r="F221" s="719"/>
      <c r="G221" s="8"/>
      <c r="H221" s="927"/>
      <c r="I221" s="8"/>
      <c r="J221" s="1059"/>
      <c r="K221" s="1053"/>
      <c r="L221" s="1080"/>
      <c r="M221" s="651"/>
    </row>
    <row r="222" spans="2:13" ht="13.5" hidden="1" customHeight="1" thickBot="1" x14ac:dyDescent="0.3">
      <c r="B222" s="719"/>
      <c r="C222" s="915"/>
      <c r="D222" s="1019"/>
      <c r="E222" s="1063"/>
      <c r="F222" s="719"/>
      <c r="G222" s="8"/>
      <c r="H222" s="927"/>
      <c r="I222" s="8"/>
      <c r="J222" s="1059"/>
      <c r="K222" s="1053"/>
      <c r="L222" s="1080"/>
      <c r="M222" s="651"/>
    </row>
    <row r="223" spans="2:13" ht="15.75" hidden="1" customHeight="1" x14ac:dyDescent="0.25">
      <c r="B223" s="720"/>
      <c r="C223" s="866"/>
      <c r="D223" s="1020"/>
      <c r="E223" s="282"/>
      <c r="F223" s="720"/>
      <c r="G223" s="8"/>
      <c r="H223" s="928"/>
      <c r="I223" s="8"/>
      <c r="J223" s="288"/>
      <c r="K223" s="296"/>
      <c r="L223" s="509"/>
      <c r="M223" s="324"/>
    </row>
    <row r="224" spans="2:13" x14ac:dyDescent="0.25">
      <c r="B224" s="797" t="s">
        <v>1852</v>
      </c>
      <c r="C224" s="870" t="s">
        <v>129</v>
      </c>
      <c r="D224" s="1018" t="s">
        <v>1879</v>
      </c>
      <c r="E224" s="669" t="s">
        <v>153</v>
      </c>
      <c r="F224" s="792" t="s">
        <v>153</v>
      </c>
      <c r="G224" s="8"/>
      <c r="H224" s="926" t="s">
        <v>129</v>
      </c>
      <c r="I224" s="8"/>
      <c r="J224" s="635" t="s">
        <v>153</v>
      </c>
      <c r="K224" s="655" t="s">
        <v>153</v>
      </c>
      <c r="L224" s="1079" t="s">
        <v>129</v>
      </c>
      <c r="M224" s="1065"/>
    </row>
    <row r="225" spans="2:13" ht="7.5" customHeight="1" thickBot="1" x14ac:dyDescent="0.3">
      <c r="B225" s="719"/>
      <c r="C225" s="915"/>
      <c r="D225" s="1019"/>
      <c r="E225" s="1063"/>
      <c r="F225" s="719"/>
      <c r="G225" s="8"/>
      <c r="H225" s="927"/>
      <c r="I225" s="8"/>
      <c r="J225" s="1059"/>
      <c r="K225" s="1053"/>
      <c r="L225" s="1080"/>
      <c r="M225" s="651"/>
    </row>
    <row r="226" spans="2:13" ht="12" hidden="1" customHeight="1" thickBot="1" x14ac:dyDescent="0.3">
      <c r="B226" s="719"/>
      <c r="C226" s="915"/>
      <c r="D226" s="1019"/>
      <c r="E226" s="1063"/>
      <c r="F226" s="719"/>
      <c r="G226" s="8"/>
      <c r="H226" s="927"/>
      <c r="I226" s="8"/>
      <c r="J226" s="1059"/>
      <c r="K226" s="1053"/>
      <c r="L226" s="1080"/>
      <c r="M226" s="651"/>
    </row>
    <row r="227" spans="2:13" ht="15.75" hidden="1" customHeight="1" x14ac:dyDescent="0.25">
      <c r="B227" s="720"/>
      <c r="C227" s="866"/>
      <c r="D227" s="1020"/>
      <c r="E227" s="282"/>
      <c r="F227" s="720"/>
      <c r="G227" s="8"/>
      <c r="H227" s="928"/>
      <c r="I227" s="8"/>
      <c r="J227" s="288"/>
      <c r="K227" s="296"/>
      <c r="L227" s="509"/>
      <c r="M227" s="324"/>
    </row>
    <row r="228" spans="2:13" x14ac:dyDescent="0.25">
      <c r="B228" s="797" t="s">
        <v>1853</v>
      </c>
      <c r="C228" s="870" t="s">
        <v>129</v>
      </c>
      <c r="D228" s="1018" t="s">
        <v>1879</v>
      </c>
      <c r="E228" s="669" t="s">
        <v>153</v>
      </c>
      <c r="F228" s="655" t="s">
        <v>153</v>
      </c>
      <c r="G228" s="8"/>
      <c r="H228" s="1068" t="s">
        <v>129</v>
      </c>
      <c r="I228" s="8"/>
      <c r="J228" s="635" t="s">
        <v>153</v>
      </c>
      <c r="K228" s="655" t="s">
        <v>153</v>
      </c>
      <c r="L228" s="1079" t="s">
        <v>129</v>
      </c>
      <c r="M228" s="1065"/>
    </row>
    <row r="229" spans="2:13" ht="12" customHeight="1" thickBot="1" x14ac:dyDescent="0.3">
      <c r="B229" s="719"/>
      <c r="C229" s="915"/>
      <c r="D229" s="1019"/>
      <c r="E229" s="1063"/>
      <c r="F229" s="1053"/>
      <c r="G229" s="8"/>
      <c r="H229" s="1069"/>
      <c r="I229" s="8"/>
      <c r="J229" s="1059"/>
      <c r="K229" s="1053"/>
      <c r="L229" s="1080"/>
      <c r="M229" s="651"/>
    </row>
    <row r="230" spans="2:13" ht="3" hidden="1" customHeight="1" thickBot="1" x14ac:dyDescent="0.3">
      <c r="B230" s="719"/>
      <c r="C230" s="915"/>
      <c r="D230" s="1019"/>
      <c r="E230" s="1063"/>
      <c r="F230" s="307"/>
      <c r="G230" s="8"/>
      <c r="H230" s="316"/>
      <c r="I230" s="8"/>
      <c r="J230" s="1059"/>
      <c r="K230" s="1053"/>
      <c r="L230" s="1080"/>
      <c r="M230" s="651"/>
    </row>
    <row r="231" spans="2:13" ht="15.75" hidden="1" customHeight="1" x14ac:dyDescent="0.25">
      <c r="B231" s="720"/>
      <c r="C231" s="866"/>
      <c r="D231" s="1020"/>
      <c r="E231" s="1063"/>
      <c r="F231" s="306"/>
      <c r="G231" s="8"/>
      <c r="H231" s="317"/>
      <c r="I231" s="8"/>
      <c r="J231" s="1059"/>
      <c r="K231" s="1053"/>
      <c r="L231" s="1080"/>
      <c r="M231" s="651"/>
    </row>
    <row r="232" spans="2:13" ht="15.75" hidden="1" customHeight="1" thickBot="1" x14ac:dyDescent="0.3">
      <c r="B232" s="282"/>
      <c r="C232" s="299"/>
      <c r="D232" s="329"/>
      <c r="E232" s="1058"/>
      <c r="F232" s="282"/>
      <c r="G232" s="18"/>
      <c r="H232" s="317"/>
      <c r="I232" s="18"/>
      <c r="J232" s="1060"/>
      <c r="K232" s="1054"/>
      <c r="L232" s="1081"/>
      <c r="M232" s="652"/>
    </row>
    <row r="233" spans="2:13" ht="7.5" customHeight="1" x14ac:dyDescent="0.25">
      <c r="B233" s="797" t="s">
        <v>1854</v>
      </c>
      <c r="C233" s="870" t="s">
        <v>129</v>
      </c>
      <c r="D233" s="797" t="s">
        <v>1880</v>
      </c>
      <c r="E233" s="635" t="s">
        <v>153</v>
      </c>
      <c r="F233" s="792" t="s">
        <v>153</v>
      </c>
      <c r="G233" s="90"/>
      <c r="H233" s="926" t="s">
        <v>129</v>
      </c>
      <c r="I233" s="8"/>
      <c r="J233" s="718" t="s">
        <v>153</v>
      </c>
      <c r="K233" s="792" t="s">
        <v>153</v>
      </c>
      <c r="L233" s="870" t="s">
        <v>129</v>
      </c>
      <c r="M233" s="933"/>
    </row>
    <row r="234" spans="2:13" x14ac:dyDescent="0.25">
      <c r="B234" s="798"/>
      <c r="C234" s="865"/>
      <c r="D234" s="798"/>
      <c r="E234" s="1059"/>
      <c r="F234" s="795"/>
      <c r="G234" s="8"/>
      <c r="H234" s="1117"/>
      <c r="I234" s="8"/>
      <c r="J234" s="973"/>
      <c r="K234" s="973"/>
      <c r="L234" s="865"/>
      <c r="M234" s="976"/>
    </row>
    <row r="235" spans="2:13" s="92" customFormat="1" ht="8.25" customHeight="1" x14ac:dyDescent="0.25">
      <c r="B235" s="798"/>
      <c r="C235" s="865"/>
      <c r="D235" s="798"/>
      <c r="E235" s="1059"/>
      <c r="F235" s="795"/>
      <c r="G235" s="93"/>
      <c r="H235" s="1117"/>
      <c r="I235" s="93"/>
      <c r="J235" s="973"/>
      <c r="K235" s="973"/>
      <c r="L235" s="865"/>
      <c r="M235" s="976"/>
    </row>
    <row r="236" spans="2:13" s="92" customFormat="1" ht="1.5" customHeight="1" thickBot="1" x14ac:dyDescent="0.3">
      <c r="B236" s="818"/>
      <c r="C236" s="912"/>
      <c r="D236" s="818"/>
      <c r="E236" s="288"/>
      <c r="F236" s="796"/>
      <c r="G236" s="94"/>
      <c r="H236" s="1118"/>
      <c r="I236" s="93"/>
      <c r="J236" s="974"/>
      <c r="K236" s="974"/>
      <c r="L236" s="912"/>
      <c r="M236" s="977"/>
    </row>
    <row r="237" spans="2:13" ht="15" customHeight="1" x14ac:dyDescent="0.25">
      <c r="B237" s="795" t="s">
        <v>1855</v>
      </c>
      <c r="C237" s="865" t="s">
        <v>129</v>
      </c>
      <c r="D237" s="797" t="s">
        <v>1881</v>
      </c>
      <c r="E237" s="655" t="s">
        <v>153</v>
      </c>
      <c r="F237" s="831" t="s">
        <v>153</v>
      </c>
      <c r="G237" s="8"/>
      <c r="H237" s="1139" t="s">
        <v>129</v>
      </c>
      <c r="I237" s="5"/>
      <c r="J237" s="838" t="s">
        <v>153</v>
      </c>
      <c r="K237" s="842" t="s">
        <v>153</v>
      </c>
      <c r="L237" s="864" t="s">
        <v>129</v>
      </c>
      <c r="M237" s="972"/>
    </row>
    <row r="238" spans="2:13" ht="16.5" customHeight="1" thickBot="1" x14ac:dyDescent="0.3">
      <c r="B238" s="795"/>
      <c r="C238" s="865"/>
      <c r="D238" s="798"/>
      <c r="E238" s="1053"/>
      <c r="F238" s="831"/>
      <c r="G238" s="23"/>
      <c r="H238" s="927"/>
      <c r="I238" s="23"/>
      <c r="J238" s="719"/>
      <c r="K238" s="719"/>
      <c r="L238" s="865"/>
      <c r="M238" s="1110"/>
    </row>
    <row r="239" spans="2:13" x14ac:dyDescent="0.25">
      <c r="B239" s="718" t="s">
        <v>1856</v>
      </c>
      <c r="C239" s="870" t="s">
        <v>129</v>
      </c>
      <c r="D239" s="797" t="s">
        <v>1882</v>
      </c>
      <c r="E239" s="1061" t="s">
        <v>153</v>
      </c>
      <c r="F239" s="792" t="s">
        <v>153</v>
      </c>
      <c r="G239" s="90"/>
      <c r="H239" s="926" t="s">
        <v>129</v>
      </c>
      <c r="I239" s="90"/>
      <c r="J239" s="718" t="s">
        <v>153</v>
      </c>
      <c r="K239" s="792" t="s">
        <v>153</v>
      </c>
      <c r="L239" s="907" t="s">
        <v>129</v>
      </c>
      <c r="M239" s="933"/>
    </row>
    <row r="240" spans="2:13" ht="7.5" customHeight="1" thickBot="1" x14ac:dyDescent="0.3">
      <c r="B240" s="719"/>
      <c r="C240" s="915"/>
      <c r="D240" s="798"/>
      <c r="E240" s="1078"/>
      <c r="F240" s="793"/>
      <c r="G240" s="5"/>
      <c r="H240" s="927"/>
      <c r="I240" s="23"/>
      <c r="J240" s="719"/>
      <c r="K240" s="719"/>
      <c r="L240" s="865"/>
      <c r="M240" s="982"/>
    </row>
    <row r="241" spans="2:13" ht="29.25" hidden="1" customHeight="1" thickBot="1" x14ac:dyDescent="0.3">
      <c r="B241" s="720"/>
      <c r="C241" s="866"/>
      <c r="D241" s="818"/>
      <c r="E241" s="1062"/>
      <c r="F241" s="833"/>
      <c r="G241" s="9"/>
      <c r="H241" s="928"/>
      <c r="I241" s="9"/>
      <c r="J241" s="720"/>
      <c r="K241" s="720"/>
      <c r="L241" s="912"/>
      <c r="M241" s="1003"/>
    </row>
    <row r="242" spans="2:13" x14ac:dyDescent="0.25">
      <c r="B242" s="718" t="s">
        <v>1857</v>
      </c>
      <c r="C242" s="870" t="s">
        <v>129</v>
      </c>
      <c r="D242" s="797" t="s">
        <v>1883</v>
      </c>
      <c r="E242" s="1061" t="s">
        <v>153</v>
      </c>
      <c r="F242" s="792" t="s">
        <v>153</v>
      </c>
      <c r="G242" s="8"/>
      <c r="H242" s="913" t="s">
        <v>129</v>
      </c>
      <c r="I242" s="8"/>
      <c r="J242" s="718" t="s">
        <v>153</v>
      </c>
      <c r="K242" s="792" t="s">
        <v>153</v>
      </c>
      <c r="L242" s="907" t="s">
        <v>129</v>
      </c>
      <c r="M242" s="933"/>
    </row>
    <row r="243" spans="2:13" ht="13.5" customHeight="1" thickBot="1" x14ac:dyDescent="0.3">
      <c r="B243" s="719"/>
      <c r="C243" s="912"/>
      <c r="D243" s="818"/>
      <c r="E243" s="1062"/>
      <c r="F243" s="833"/>
      <c r="G243" s="8"/>
      <c r="H243" s="914"/>
      <c r="I243" s="8"/>
      <c r="J243" s="719"/>
      <c r="K243" s="719"/>
      <c r="L243" s="1087"/>
      <c r="M243" s="982"/>
    </row>
    <row r="244" spans="2:13" ht="18" customHeight="1" thickBot="1" x14ac:dyDescent="0.3">
      <c r="B244" s="280" t="s">
        <v>1858</v>
      </c>
      <c r="C244" s="310" t="s">
        <v>129</v>
      </c>
      <c r="D244" s="321" t="s">
        <v>1884</v>
      </c>
      <c r="E244" s="297" t="s">
        <v>153</v>
      </c>
      <c r="F244" s="297" t="s">
        <v>153</v>
      </c>
      <c r="G244" s="69"/>
      <c r="H244" s="308" t="s">
        <v>129</v>
      </c>
      <c r="I244" s="8"/>
      <c r="J244" s="301" t="s">
        <v>153</v>
      </c>
      <c r="K244" s="300" t="s">
        <v>153</v>
      </c>
      <c r="L244" s="417" t="s">
        <v>129</v>
      </c>
      <c r="M244" s="318"/>
    </row>
    <row r="245" spans="2:13" x14ac:dyDescent="0.25">
      <c r="B245" s="797" t="s">
        <v>1859</v>
      </c>
      <c r="C245" s="870" t="s">
        <v>129</v>
      </c>
      <c r="D245" s="945" t="s">
        <v>1885</v>
      </c>
      <c r="E245" s="669" t="s">
        <v>153</v>
      </c>
      <c r="F245" s="792" t="s">
        <v>153</v>
      </c>
      <c r="G245" s="8"/>
      <c r="H245" s="926" t="s">
        <v>129</v>
      </c>
      <c r="I245" s="8"/>
      <c r="J245" s="718" t="s">
        <v>153</v>
      </c>
      <c r="K245" s="792" t="s">
        <v>153</v>
      </c>
      <c r="L245" s="870" t="s">
        <v>129</v>
      </c>
      <c r="M245" s="933"/>
    </row>
    <row r="246" spans="2:13" ht="6.75" customHeight="1" x14ac:dyDescent="0.25">
      <c r="B246" s="719"/>
      <c r="C246" s="915"/>
      <c r="D246" s="798"/>
      <c r="E246" s="1063"/>
      <c r="F246" s="719"/>
      <c r="G246" s="8"/>
      <c r="H246" s="927"/>
      <c r="I246" s="8"/>
      <c r="J246" s="967"/>
      <c r="K246" s="967"/>
      <c r="L246" s="1117"/>
      <c r="M246" s="967"/>
    </row>
    <row r="247" spans="2:13" hidden="1" x14ac:dyDescent="0.25">
      <c r="B247" s="719"/>
      <c r="C247" s="915"/>
      <c r="D247" s="798"/>
      <c r="E247" s="1063"/>
      <c r="F247" s="719"/>
      <c r="G247" s="8"/>
      <c r="H247" s="927"/>
      <c r="I247" s="8"/>
      <c r="J247" s="967"/>
      <c r="K247" s="967"/>
      <c r="L247" s="1117"/>
      <c r="M247" s="967"/>
    </row>
    <row r="248" spans="2:13" ht="7.5" customHeight="1" thickBot="1" x14ac:dyDescent="0.3">
      <c r="B248" s="720"/>
      <c r="C248" s="866"/>
      <c r="D248" s="818"/>
      <c r="E248" s="1058"/>
      <c r="F248" s="720"/>
      <c r="G248" s="8"/>
      <c r="H248" s="928"/>
      <c r="I248" s="8"/>
      <c r="J248" s="968"/>
      <c r="K248" s="968"/>
      <c r="L248" s="1118"/>
      <c r="M248" s="968"/>
    </row>
    <row r="249" spans="2:13" x14ac:dyDescent="0.25">
      <c r="B249" s="838" t="s">
        <v>1860</v>
      </c>
      <c r="C249" s="864" t="s">
        <v>129</v>
      </c>
      <c r="D249" s="971" t="s">
        <v>129</v>
      </c>
      <c r="E249" s="655" t="s">
        <v>153</v>
      </c>
      <c r="F249" s="843" t="s">
        <v>153</v>
      </c>
      <c r="G249" s="5"/>
      <c r="H249" s="1112" t="s">
        <v>129</v>
      </c>
      <c r="I249" s="5"/>
      <c r="J249" s="838" t="s">
        <v>153</v>
      </c>
      <c r="K249" s="842" t="s">
        <v>153</v>
      </c>
      <c r="L249" s="864" t="s">
        <v>129</v>
      </c>
      <c r="M249" s="972"/>
    </row>
    <row r="250" spans="2:13" ht="6" customHeight="1" thickBot="1" x14ac:dyDescent="0.3">
      <c r="B250" s="795"/>
      <c r="C250" s="865"/>
      <c r="D250" s="798"/>
      <c r="E250" s="1054"/>
      <c r="F250" s="831"/>
      <c r="G250" s="23"/>
      <c r="H250" s="927"/>
      <c r="I250" s="23"/>
      <c r="J250" s="949"/>
      <c r="K250" s="949"/>
      <c r="L250" s="865"/>
      <c r="M250" s="1110"/>
    </row>
    <row r="251" spans="2:13" x14ac:dyDescent="0.25">
      <c r="B251" s="718" t="s">
        <v>1861</v>
      </c>
      <c r="C251" s="870" t="s">
        <v>129</v>
      </c>
      <c r="D251" s="945" t="s">
        <v>129</v>
      </c>
      <c r="E251" s="1061" t="s">
        <v>153</v>
      </c>
      <c r="F251" s="792" t="s">
        <v>153</v>
      </c>
      <c r="G251" s="5"/>
      <c r="H251" s="926" t="s">
        <v>129</v>
      </c>
      <c r="I251" s="5"/>
      <c r="J251" s="718" t="s">
        <v>153</v>
      </c>
      <c r="K251" s="792" t="s">
        <v>153</v>
      </c>
      <c r="L251" s="907" t="s">
        <v>129</v>
      </c>
      <c r="M251" s="933"/>
    </row>
    <row r="252" spans="2:13" ht="7.5" customHeight="1" thickBot="1" x14ac:dyDescent="0.3">
      <c r="B252" s="719"/>
      <c r="C252" s="915"/>
      <c r="D252" s="719"/>
      <c r="E252" s="1078"/>
      <c r="F252" s="793"/>
      <c r="G252" s="5"/>
      <c r="H252" s="927"/>
      <c r="I252" s="23"/>
      <c r="J252" s="719"/>
      <c r="K252" s="719"/>
      <c r="L252" s="865"/>
      <c r="M252" s="982"/>
    </row>
    <row r="253" spans="2:13" ht="29.25" hidden="1" customHeight="1" thickBot="1" x14ac:dyDescent="0.3">
      <c r="B253" s="719"/>
      <c r="C253" s="915"/>
      <c r="D253" s="719"/>
      <c r="E253" s="1062"/>
      <c r="F253" s="833"/>
      <c r="G253" s="5"/>
      <c r="H253" s="928"/>
      <c r="I253" s="23"/>
      <c r="J253" s="719"/>
      <c r="K253" s="719"/>
      <c r="L253" s="865"/>
      <c r="M253" s="982"/>
    </row>
    <row r="254" spans="2:13" x14ac:dyDescent="0.25">
      <c r="B254" s="718" t="s">
        <v>1862</v>
      </c>
      <c r="C254" s="870" t="s">
        <v>129</v>
      </c>
      <c r="D254" s="945" t="s">
        <v>1886</v>
      </c>
      <c r="E254" s="1061" t="s">
        <v>153</v>
      </c>
      <c r="F254" s="792" t="s">
        <v>153</v>
      </c>
      <c r="G254" s="8"/>
      <c r="H254" s="913" t="s">
        <v>129</v>
      </c>
      <c r="I254" s="8"/>
      <c r="J254" s="718" t="s">
        <v>153</v>
      </c>
      <c r="K254" s="792" t="s">
        <v>153</v>
      </c>
      <c r="L254" s="907" t="s">
        <v>129</v>
      </c>
      <c r="M254" s="933"/>
    </row>
    <row r="255" spans="2:13" ht="7.5" customHeight="1" thickBot="1" x14ac:dyDescent="0.3">
      <c r="B255" s="720"/>
      <c r="C255" s="912"/>
      <c r="D255" s="814"/>
      <c r="E255" s="1062"/>
      <c r="F255" s="833"/>
      <c r="G255" s="18"/>
      <c r="H255" s="914"/>
      <c r="I255" s="18"/>
      <c r="J255" s="720"/>
      <c r="K255" s="720"/>
      <c r="L255" s="1149"/>
      <c r="M255" s="1003"/>
    </row>
    <row r="256" spans="2:13" ht="17.25" customHeight="1" x14ac:dyDescent="0.25">
      <c r="B256" s="399"/>
      <c r="C256" s="399"/>
      <c r="D256" s="400"/>
      <c r="E256" s="399"/>
      <c r="F256" s="399"/>
      <c r="G256" s="228"/>
      <c r="H256" s="401"/>
      <c r="I256" s="228"/>
      <c r="J256" s="222"/>
      <c r="K256" s="402"/>
      <c r="L256" s="228"/>
      <c r="M256" s="403"/>
    </row>
    <row r="257" spans="2:13" ht="15.75" customHeight="1" x14ac:dyDescent="0.25">
      <c r="B257" s="6" t="s">
        <v>3</v>
      </c>
      <c r="C257" s="6" t="s">
        <v>0</v>
      </c>
      <c r="D257" s="6" t="s">
        <v>1</v>
      </c>
      <c r="E257" s="1074" t="s">
        <v>4</v>
      </c>
      <c r="F257" s="1075"/>
      <c r="G257" s="4"/>
      <c r="H257" s="63" t="s">
        <v>8</v>
      </c>
      <c r="I257" s="4"/>
      <c r="J257" s="730" t="s">
        <v>7</v>
      </c>
      <c r="K257" s="731"/>
      <c r="L257" s="63" t="s">
        <v>9</v>
      </c>
      <c r="M257" s="63" t="s">
        <v>64</v>
      </c>
    </row>
    <row r="258" spans="2:13" ht="15.75" customHeight="1" x14ac:dyDescent="0.25">
      <c r="B258" s="386">
        <v>1996</v>
      </c>
      <c r="C258" s="386"/>
      <c r="D258" s="386"/>
      <c r="E258" s="410" t="s">
        <v>2362</v>
      </c>
      <c r="F258" s="404" t="s">
        <v>2363</v>
      </c>
      <c r="G258" s="4"/>
      <c r="H258" s="387"/>
      <c r="I258" s="4"/>
      <c r="J258" s="388"/>
      <c r="K258" s="390"/>
      <c r="L258" s="387"/>
      <c r="M258" s="387"/>
    </row>
    <row r="259" spans="2:13" x14ac:dyDescent="0.25">
      <c r="B259" s="724" t="s">
        <v>1887</v>
      </c>
      <c r="C259" s="864" t="s">
        <v>129</v>
      </c>
      <c r="D259" s="971" t="s">
        <v>1891</v>
      </c>
      <c r="E259" s="1077" t="s">
        <v>153</v>
      </c>
      <c r="F259" s="843" t="s">
        <v>153</v>
      </c>
      <c r="G259" s="5"/>
      <c r="H259" s="1112" t="s">
        <v>129</v>
      </c>
      <c r="I259" s="5"/>
      <c r="J259" s="838" t="s">
        <v>153</v>
      </c>
      <c r="K259" s="842" t="s">
        <v>153</v>
      </c>
      <c r="L259" s="864" t="s">
        <v>563</v>
      </c>
      <c r="M259" s="972"/>
    </row>
    <row r="260" spans="2:13" ht="34.5" customHeight="1" thickBot="1" x14ac:dyDescent="0.3">
      <c r="B260" s="717"/>
      <c r="C260" s="865"/>
      <c r="D260" s="798"/>
      <c r="E260" s="1054"/>
      <c r="F260" s="831"/>
      <c r="G260" s="23"/>
      <c r="H260" s="927"/>
      <c r="I260" s="23"/>
      <c r="J260" s="949"/>
      <c r="K260" s="949"/>
      <c r="L260" s="915"/>
      <c r="M260" s="1110"/>
    </row>
    <row r="261" spans="2:13" x14ac:dyDescent="0.25">
      <c r="B261" s="718" t="s">
        <v>1888</v>
      </c>
      <c r="C261" s="870" t="s">
        <v>129</v>
      </c>
      <c r="D261" s="945" t="s">
        <v>1782</v>
      </c>
      <c r="E261" s="1061" t="s">
        <v>153</v>
      </c>
      <c r="F261" s="792" t="s">
        <v>153</v>
      </c>
      <c r="G261" s="5"/>
      <c r="H261" s="926" t="s">
        <v>129</v>
      </c>
      <c r="I261" s="5"/>
      <c r="J261" s="718" t="s">
        <v>153</v>
      </c>
      <c r="K261" s="792" t="s">
        <v>153</v>
      </c>
      <c r="L261" s="907" t="s">
        <v>563</v>
      </c>
      <c r="M261" s="933"/>
    </row>
    <row r="262" spans="2:13" x14ac:dyDescent="0.25">
      <c r="B262" s="719"/>
      <c r="C262" s="915"/>
      <c r="D262" s="719"/>
      <c r="E262" s="1078"/>
      <c r="F262" s="793"/>
      <c r="G262" s="5"/>
      <c r="H262" s="927"/>
      <c r="I262" s="23"/>
      <c r="J262" s="719"/>
      <c r="K262" s="719"/>
      <c r="L262" s="915"/>
      <c r="M262" s="982"/>
    </row>
    <row r="263" spans="2:13" ht="29.25" customHeight="1" thickBot="1" x14ac:dyDescent="0.3">
      <c r="B263" s="719"/>
      <c r="C263" s="915"/>
      <c r="D263" s="719"/>
      <c r="E263" s="1062"/>
      <c r="F263" s="833"/>
      <c r="G263" s="5"/>
      <c r="H263" s="928"/>
      <c r="I263" s="23"/>
      <c r="J263" s="719"/>
      <c r="K263" s="719"/>
      <c r="L263" s="915"/>
      <c r="M263" s="982"/>
    </row>
    <row r="264" spans="2:13" x14ac:dyDescent="0.25">
      <c r="B264" s="710" t="s">
        <v>1889</v>
      </c>
      <c r="C264" s="870" t="s">
        <v>129</v>
      </c>
      <c r="D264" s="1151" t="s">
        <v>129</v>
      </c>
      <c r="E264" s="1061" t="s">
        <v>153</v>
      </c>
      <c r="F264" s="792" t="s">
        <v>153</v>
      </c>
      <c r="G264" s="8"/>
      <c r="H264" s="913" t="s">
        <v>129</v>
      </c>
      <c r="I264" s="8"/>
      <c r="J264" s="718" t="s">
        <v>153</v>
      </c>
      <c r="K264" s="792" t="s">
        <v>153</v>
      </c>
      <c r="L264" s="907" t="s">
        <v>563</v>
      </c>
      <c r="M264" s="933"/>
    </row>
    <row r="265" spans="2:13" ht="25.5" customHeight="1" thickBot="1" x14ac:dyDescent="0.3">
      <c r="B265" s="709"/>
      <c r="C265" s="912"/>
      <c r="D265" s="1152"/>
      <c r="E265" s="1062"/>
      <c r="F265" s="833"/>
      <c r="G265" s="18"/>
      <c r="H265" s="914"/>
      <c r="I265" s="18"/>
      <c r="J265" s="720"/>
      <c r="K265" s="720"/>
      <c r="L265" s="1150"/>
      <c r="M265" s="1003"/>
    </row>
    <row r="266" spans="2:13" x14ac:dyDescent="0.25">
      <c r="B266" s="710" t="s">
        <v>1890</v>
      </c>
      <c r="C266" s="870" t="s">
        <v>129</v>
      </c>
      <c r="D266" s="983" t="s">
        <v>1892</v>
      </c>
      <c r="E266" s="1061" t="s">
        <v>153</v>
      </c>
      <c r="F266" s="792" t="s">
        <v>153</v>
      </c>
      <c r="G266" s="8"/>
      <c r="H266" s="913" t="s">
        <v>129</v>
      </c>
      <c r="I266" s="8"/>
      <c r="J266" s="718" t="s">
        <v>153</v>
      </c>
      <c r="K266" s="792" t="s">
        <v>153</v>
      </c>
      <c r="L266" s="907" t="s">
        <v>563</v>
      </c>
      <c r="M266" s="933"/>
    </row>
    <row r="267" spans="2:13" ht="25.5" customHeight="1" thickBot="1" x14ac:dyDescent="0.3">
      <c r="B267" s="709"/>
      <c r="C267" s="912"/>
      <c r="D267" s="714"/>
      <c r="E267" s="1062"/>
      <c r="F267" s="833"/>
      <c r="G267" s="18"/>
      <c r="H267" s="914"/>
      <c r="I267" s="18"/>
      <c r="J267" s="720"/>
      <c r="K267" s="720"/>
      <c r="L267" s="1150"/>
      <c r="M267" s="1003"/>
    </row>
    <row r="268" spans="2:13" ht="14.25" customHeight="1" x14ac:dyDescent="0.25">
      <c r="B268" s="399"/>
      <c r="C268" s="399"/>
      <c r="D268" s="400"/>
      <c r="E268" s="399"/>
      <c r="F268" s="399"/>
      <c r="G268" s="228"/>
      <c r="H268" s="401"/>
      <c r="I268" s="228"/>
      <c r="J268" s="222"/>
      <c r="K268" s="402"/>
      <c r="L268" s="228"/>
      <c r="M268" s="403"/>
    </row>
    <row r="269" spans="2:13" ht="15.75" customHeight="1" x14ac:dyDescent="0.25">
      <c r="B269" s="6" t="s">
        <v>3</v>
      </c>
      <c r="C269" s="6" t="s">
        <v>0</v>
      </c>
      <c r="D269" s="6" t="s">
        <v>1</v>
      </c>
      <c r="E269" s="1074" t="s">
        <v>4</v>
      </c>
      <c r="F269" s="1075"/>
      <c r="G269" s="4"/>
      <c r="H269" s="63" t="s">
        <v>8</v>
      </c>
      <c r="I269" s="4"/>
      <c r="J269" s="730" t="s">
        <v>7</v>
      </c>
      <c r="K269" s="731"/>
      <c r="L269" s="63" t="s">
        <v>9</v>
      </c>
      <c r="M269" s="63" t="s">
        <v>64</v>
      </c>
    </row>
    <row r="270" spans="2:13" ht="15.75" customHeight="1" x14ac:dyDescent="0.25">
      <c r="B270" s="386">
        <v>1997</v>
      </c>
      <c r="C270" s="386"/>
      <c r="D270" s="386"/>
      <c r="E270" s="410" t="s">
        <v>2362</v>
      </c>
      <c r="F270" s="404" t="s">
        <v>2363</v>
      </c>
      <c r="G270" s="4"/>
      <c r="H270" s="387"/>
      <c r="I270" s="4"/>
      <c r="J270" s="388"/>
      <c r="K270" s="390"/>
      <c r="L270" s="387"/>
      <c r="M270" s="387"/>
    </row>
    <row r="271" spans="2:13" x14ac:dyDescent="0.25">
      <c r="B271" s="802" t="s">
        <v>1893</v>
      </c>
      <c r="C271" s="802" t="s">
        <v>310</v>
      </c>
      <c r="D271" s="1157"/>
      <c r="E271" s="510"/>
      <c r="F271" s="1159"/>
      <c r="G271" s="5"/>
      <c r="H271" s="1161"/>
      <c r="I271" s="5"/>
      <c r="J271" s="802"/>
      <c r="K271" s="1154"/>
      <c r="L271" s="802"/>
      <c r="M271" s="1155"/>
    </row>
    <row r="272" spans="2:13" ht="9.75" customHeight="1" thickBot="1" x14ac:dyDescent="0.3">
      <c r="B272" s="742"/>
      <c r="C272" s="742"/>
      <c r="D272" s="1158"/>
      <c r="E272" s="511"/>
      <c r="F272" s="1160"/>
      <c r="G272" s="23"/>
      <c r="H272" s="1162"/>
      <c r="I272" s="23"/>
      <c r="J272" s="1153"/>
      <c r="K272" s="1153"/>
      <c r="L272" s="1153"/>
      <c r="M272" s="1156"/>
    </row>
    <row r="273" spans="2:13" x14ac:dyDescent="0.25">
      <c r="B273" s="718" t="s">
        <v>1894</v>
      </c>
      <c r="C273" s="718" t="s">
        <v>129</v>
      </c>
      <c r="D273" s="945" t="s">
        <v>1901</v>
      </c>
      <c r="E273" s="1061" t="s">
        <v>153</v>
      </c>
      <c r="F273" s="792" t="s">
        <v>153</v>
      </c>
      <c r="G273" s="5"/>
      <c r="H273" s="926" t="s">
        <v>129</v>
      </c>
      <c r="I273" s="5"/>
      <c r="J273" s="718" t="s">
        <v>153</v>
      </c>
      <c r="K273" s="792" t="s">
        <v>153</v>
      </c>
      <c r="L273" s="907" t="s">
        <v>129</v>
      </c>
      <c r="M273" s="933"/>
    </row>
    <row r="274" spans="2:13" ht="13.5" customHeight="1" thickBot="1" x14ac:dyDescent="0.3">
      <c r="B274" s="719"/>
      <c r="C274" s="719"/>
      <c r="D274" s="719"/>
      <c r="E274" s="1078"/>
      <c r="F274" s="793"/>
      <c r="G274" s="5"/>
      <c r="H274" s="927"/>
      <c r="I274" s="23"/>
      <c r="J274" s="719"/>
      <c r="K274" s="719"/>
      <c r="L274" s="915"/>
      <c r="M274" s="982"/>
    </row>
    <row r="275" spans="2:13" ht="29.25" hidden="1" customHeight="1" thickBot="1" x14ac:dyDescent="0.3">
      <c r="B275" s="719"/>
      <c r="C275" s="719"/>
      <c r="D275" s="719"/>
      <c r="E275" s="1062"/>
      <c r="F275" s="833"/>
      <c r="G275" s="5"/>
      <c r="H275" s="928"/>
      <c r="I275" s="23"/>
      <c r="J275" s="719"/>
      <c r="K275" s="719"/>
      <c r="L275" s="915"/>
      <c r="M275" s="982"/>
    </row>
    <row r="276" spans="2:13" x14ac:dyDescent="0.25">
      <c r="B276" s="710" t="s">
        <v>1895</v>
      </c>
      <c r="C276" s="718" t="s">
        <v>129</v>
      </c>
      <c r="D276" s="983" t="s">
        <v>1902</v>
      </c>
      <c r="E276" s="1061" t="s">
        <v>153</v>
      </c>
      <c r="F276" s="792" t="s">
        <v>153</v>
      </c>
      <c r="G276" s="8"/>
      <c r="H276" s="913" t="s">
        <v>129</v>
      </c>
      <c r="I276" s="8"/>
      <c r="J276" s="718" t="s">
        <v>153</v>
      </c>
      <c r="K276" s="792" t="s">
        <v>153</v>
      </c>
      <c r="L276" s="907" t="s">
        <v>129</v>
      </c>
      <c r="M276" s="933"/>
    </row>
    <row r="277" spans="2:13" ht="6.75" customHeight="1" thickBot="1" x14ac:dyDescent="0.3">
      <c r="B277" s="709"/>
      <c r="C277" s="796"/>
      <c r="D277" s="714"/>
      <c r="E277" s="1062"/>
      <c r="F277" s="833"/>
      <c r="G277" s="18"/>
      <c r="H277" s="914"/>
      <c r="I277" s="18"/>
      <c r="J277" s="720"/>
      <c r="K277" s="720"/>
      <c r="L277" s="1150"/>
      <c r="M277" s="1003"/>
    </row>
    <row r="278" spans="2:13" ht="18.75" customHeight="1" thickBot="1" x14ac:dyDescent="0.3">
      <c r="B278" s="710" t="s">
        <v>1896</v>
      </c>
      <c r="C278" s="718" t="s">
        <v>129</v>
      </c>
      <c r="D278" s="983" t="s">
        <v>1903</v>
      </c>
      <c r="E278" s="1061" t="s">
        <v>153</v>
      </c>
      <c r="F278" s="792" t="s">
        <v>153</v>
      </c>
      <c r="G278" s="8"/>
      <c r="H278" s="913" t="s">
        <v>129</v>
      </c>
      <c r="I278" s="8"/>
      <c r="J278" s="718" t="s">
        <v>153</v>
      </c>
      <c r="K278" s="792" t="s">
        <v>153</v>
      </c>
      <c r="L278" s="907" t="s">
        <v>129</v>
      </c>
      <c r="M278" s="933"/>
    </row>
    <row r="279" spans="2:13" ht="25.5" hidden="1" customHeight="1" thickBot="1" x14ac:dyDescent="0.3">
      <c r="B279" s="709"/>
      <c r="C279" s="796"/>
      <c r="D279" s="714"/>
      <c r="E279" s="1062"/>
      <c r="F279" s="833"/>
      <c r="G279" s="18"/>
      <c r="H279" s="914"/>
      <c r="I279" s="18"/>
      <c r="J279" s="720"/>
      <c r="K279" s="720"/>
      <c r="L279" s="1150"/>
      <c r="M279" s="1003"/>
    </row>
    <row r="280" spans="2:13" ht="31.5" customHeight="1" x14ac:dyDescent="0.25">
      <c r="B280" s="724" t="s">
        <v>1897</v>
      </c>
      <c r="C280" s="838" t="s">
        <v>129</v>
      </c>
      <c r="D280" s="971" t="s">
        <v>1904</v>
      </c>
      <c r="E280" s="655" t="s">
        <v>153</v>
      </c>
      <c r="F280" s="843" t="s">
        <v>153</v>
      </c>
      <c r="G280" s="5"/>
      <c r="H280" s="918" t="s">
        <v>2342</v>
      </c>
      <c r="I280" s="5"/>
      <c r="J280" s="838">
        <v>10.41</v>
      </c>
      <c r="K280" s="842">
        <v>35573</v>
      </c>
      <c r="L280" s="838" t="s">
        <v>2343</v>
      </c>
      <c r="M280" s="1000">
        <v>6051</v>
      </c>
    </row>
    <row r="281" spans="2:13" ht="6.75" customHeight="1" thickBot="1" x14ac:dyDescent="0.3">
      <c r="B281" s="717"/>
      <c r="C281" s="795"/>
      <c r="D281" s="798"/>
      <c r="E281" s="1054"/>
      <c r="F281" s="831"/>
      <c r="G281" s="23"/>
      <c r="H281" s="943"/>
      <c r="I281" s="23"/>
      <c r="J281" s="949"/>
      <c r="K281" s="949"/>
      <c r="L281" s="949"/>
      <c r="M281" s="1110"/>
    </row>
    <row r="282" spans="2:13" x14ac:dyDescent="0.25">
      <c r="B282" s="741" t="s">
        <v>1898</v>
      </c>
      <c r="C282" s="741" t="s">
        <v>310</v>
      </c>
      <c r="D282" s="1163"/>
      <c r="E282" s="512"/>
      <c r="F282" s="1164"/>
      <c r="G282" s="5"/>
      <c r="H282" s="1167"/>
      <c r="I282" s="5"/>
      <c r="J282" s="741"/>
      <c r="K282" s="1164"/>
      <c r="L282" s="1170"/>
      <c r="M282" s="1171"/>
    </row>
    <row r="283" spans="2:13" ht="14.25" customHeight="1" thickBot="1" x14ac:dyDescent="0.3">
      <c r="B283" s="803"/>
      <c r="C283" s="803"/>
      <c r="D283" s="803"/>
      <c r="E283" s="513"/>
      <c r="F283" s="1165"/>
      <c r="G283" s="5"/>
      <c r="H283" s="1168"/>
      <c r="I283" s="23"/>
      <c r="J283" s="803"/>
      <c r="K283" s="803"/>
      <c r="L283" s="803"/>
      <c r="M283" s="1172"/>
    </row>
    <row r="284" spans="2:13" ht="29.25" hidden="1" customHeight="1" thickBot="1" x14ac:dyDescent="0.3">
      <c r="B284" s="803"/>
      <c r="C284" s="803"/>
      <c r="D284" s="803"/>
      <c r="E284" s="513"/>
      <c r="F284" s="1166"/>
      <c r="G284" s="5"/>
      <c r="H284" s="1169"/>
      <c r="I284" s="23"/>
      <c r="J284" s="803"/>
      <c r="K284" s="803"/>
      <c r="L284" s="803"/>
      <c r="M284" s="1172"/>
    </row>
    <row r="285" spans="2:13" x14ac:dyDescent="0.25">
      <c r="B285" s="710" t="s">
        <v>1899</v>
      </c>
      <c r="C285" s="870" t="s">
        <v>129</v>
      </c>
      <c r="D285" s="983" t="s">
        <v>1905</v>
      </c>
      <c r="E285" s="1061" t="s">
        <v>153</v>
      </c>
      <c r="F285" s="792" t="s">
        <v>153</v>
      </c>
      <c r="G285" s="8"/>
      <c r="H285" s="913" t="s">
        <v>129</v>
      </c>
      <c r="I285" s="8"/>
      <c r="J285" s="718" t="s">
        <v>153</v>
      </c>
      <c r="K285" s="792" t="s">
        <v>153</v>
      </c>
      <c r="L285" s="907" t="s">
        <v>129</v>
      </c>
      <c r="M285" s="933"/>
    </row>
    <row r="286" spans="2:13" ht="15" customHeight="1" thickBot="1" x14ac:dyDescent="0.3">
      <c r="B286" s="709"/>
      <c r="C286" s="912"/>
      <c r="D286" s="714"/>
      <c r="E286" s="1062"/>
      <c r="F286" s="833"/>
      <c r="G286" s="18"/>
      <c r="H286" s="914"/>
      <c r="I286" s="18"/>
      <c r="J286" s="720"/>
      <c r="K286" s="720"/>
      <c r="L286" s="1150"/>
      <c r="M286" s="1003"/>
    </row>
    <row r="287" spans="2:13" ht="25.5" customHeight="1" thickBot="1" x14ac:dyDescent="0.3">
      <c r="B287" s="514" t="s">
        <v>2341</v>
      </c>
      <c r="C287" s="524" t="s">
        <v>310</v>
      </c>
      <c r="D287" s="515"/>
      <c r="E287" s="516"/>
      <c r="F287" s="517"/>
      <c r="G287" s="441"/>
      <c r="H287" s="518"/>
      <c r="I287" s="441"/>
      <c r="J287" s="516"/>
      <c r="K287" s="516"/>
      <c r="L287" s="519"/>
      <c r="M287" s="520"/>
    </row>
    <row r="288" spans="2:13" ht="38.25" customHeight="1" thickBot="1" x14ac:dyDescent="0.3">
      <c r="B288" s="443" t="s">
        <v>2339</v>
      </c>
      <c r="C288" s="439" t="s">
        <v>20</v>
      </c>
      <c r="D288" s="442" t="s">
        <v>2340</v>
      </c>
      <c r="E288" s="440" t="s">
        <v>153</v>
      </c>
      <c r="F288" s="450" t="s">
        <v>153</v>
      </c>
      <c r="G288" s="441"/>
      <c r="H288" s="447" t="s">
        <v>2344</v>
      </c>
      <c r="I288" s="441"/>
      <c r="J288" s="439">
        <v>12.122</v>
      </c>
      <c r="K288" s="450">
        <v>35573</v>
      </c>
      <c r="L288" s="448" t="s">
        <v>2219</v>
      </c>
      <c r="M288" s="449">
        <v>5000</v>
      </c>
    </row>
    <row r="289" spans="2:13" ht="26.25" customHeight="1" thickBot="1" x14ac:dyDescent="0.3">
      <c r="B289" s="443" t="s">
        <v>2345</v>
      </c>
      <c r="C289" s="495" t="s">
        <v>129</v>
      </c>
      <c r="D289" s="525" t="s">
        <v>129</v>
      </c>
      <c r="E289" s="440" t="s">
        <v>153</v>
      </c>
      <c r="F289" s="450" t="s">
        <v>153</v>
      </c>
      <c r="G289" s="441"/>
      <c r="H289" s="497" t="s">
        <v>129</v>
      </c>
      <c r="I289" s="441"/>
      <c r="J289" s="439">
        <v>10.61</v>
      </c>
      <c r="K289" s="450">
        <v>35636</v>
      </c>
      <c r="L289" s="479" t="s">
        <v>2361</v>
      </c>
      <c r="M289" s="449"/>
    </row>
    <row r="290" spans="2:13" ht="23.25" customHeight="1" thickBot="1" x14ac:dyDescent="0.3">
      <c r="B290" s="446" t="s">
        <v>2346</v>
      </c>
      <c r="C290" s="485" t="s">
        <v>129</v>
      </c>
      <c r="D290" s="526" t="s">
        <v>129</v>
      </c>
      <c r="E290" s="437" t="s">
        <v>153</v>
      </c>
      <c r="F290" s="433" t="s">
        <v>153</v>
      </c>
      <c r="G290" s="438"/>
      <c r="H290" s="527" t="s">
        <v>129</v>
      </c>
      <c r="I290" s="438"/>
      <c r="J290" s="436">
        <v>10.61</v>
      </c>
      <c r="K290" s="433">
        <v>35636</v>
      </c>
      <c r="L290" s="487" t="s">
        <v>2361</v>
      </c>
      <c r="M290" s="528"/>
    </row>
    <row r="291" spans="2:13" ht="22.5" customHeight="1" thickBot="1" x14ac:dyDescent="0.3">
      <c r="B291" s="514" t="s">
        <v>2347</v>
      </c>
      <c r="C291" s="524" t="s">
        <v>310</v>
      </c>
      <c r="D291" s="515"/>
      <c r="E291" s="516"/>
      <c r="F291" s="517"/>
      <c r="G291" s="441"/>
      <c r="H291" s="522"/>
      <c r="I291" s="441"/>
      <c r="J291" s="514"/>
      <c r="K291" s="517"/>
      <c r="L291" s="515"/>
      <c r="M291" s="521"/>
    </row>
    <row r="292" spans="2:13" ht="31.5" customHeight="1" thickBot="1" x14ac:dyDescent="0.3">
      <c r="B292" s="443" t="s">
        <v>2348</v>
      </c>
      <c r="C292" s="439" t="s">
        <v>20</v>
      </c>
      <c r="D292" s="442" t="s">
        <v>2356</v>
      </c>
      <c r="E292" s="440" t="s">
        <v>153</v>
      </c>
      <c r="F292" s="450" t="s">
        <v>153</v>
      </c>
      <c r="G292" s="441"/>
      <c r="H292" s="497" t="s">
        <v>129</v>
      </c>
      <c r="I292" s="441"/>
      <c r="J292" s="439">
        <v>10.85</v>
      </c>
      <c r="K292" s="450">
        <v>35727</v>
      </c>
      <c r="L292" s="448" t="s">
        <v>358</v>
      </c>
      <c r="M292" s="449">
        <v>156442</v>
      </c>
    </row>
    <row r="293" spans="2:13" ht="24.75" customHeight="1" thickBot="1" x14ac:dyDescent="0.3">
      <c r="B293" s="443" t="s">
        <v>2349</v>
      </c>
      <c r="C293" s="439" t="s">
        <v>20</v>
      </c>
      <c r="D293" s="442" t="s">
        <v>1765</v>
      </c>
      <c r="E293" s="440" t="s">
        <v>153</v>
      </c>
      <c r="F293" s="450" t="s">
        <v>153</v>
      </c>
      <c r="G293" s="441"/>
      <c r="H293" s="497" t="s">
        <v>129</v>
      </c>
      <c r="I293" s="441"/>
      <c r="J293" s="439">
        <v>10.85</v>
      </c>
      <c r="K293" s="450">
        <v>35727</v>
      </c>
      <c r="L293" s="448" t="s">
        <v>160</v>
      </c>
      <c r="M293" s="449">
        <v>10540</v>
      </c>
    </row>
    <row r="294" spans="2:13" ht="22.5" customHeight="1" thickBot="1" x14ac:dyDescent="0.3">
      <c r="B294" s="443" t="s">
        <v>2350</v>
      </c>
      <c r="C294" s="523" t="s">
        <v>122</v>
      </c>
      <c r="D294" s="442" t="s">
        <v>1953</v>
      </c>
      <c r="E294" s="440" t="s">
        <v>153</v>
      </c>
      <c r="F294" s="450" t="s">
        <v>153</v>
      </c>
      <c r="G294" s="441"/>
      <c r="H294" s="497" t="s">
        <v>129</v>
      </c>
      <c r="I294" s="441"/>
      <c r="J294" s="439">
        <v>10.85</v>
      </c>
      <c r="K294" s="450">
        <v>35727</v>
      </c>
      <c r="L294" s="448" t="s">
        <v>83</v>
      </c>
      <c r="M294" s="449"/>
    </row>
    <row r="295" spans="2:13" ht="24" customHeight="1" thickBot="1" x14ac:dyDescent="0.3">
      <c r="B295" s="443" t="s">
        <v>2351</v>
      </c>
      <c r="C295" s="439" t="s">
        <v>20</v>
      </c>
      <c r="D295" s="442" t="s">
        <v>2357</v>
      </c>
      <c r="E295" s="440" t="s">
        <v>153</v>
      </c>
      <c r="F295" s="450" t="s">
        <v>153</v>
      </c>
      <c r="G295" s="441"/>
      <c r="H295" s="497" t="s">
        <v>129</v>
      </c>
      <c r="I295" s="441"/>
      <c r="J295" s="439">
        <v>10.85</v>
      </c>
      <c r="K295" s="450">
        <v>35727</v>
      </c>
      <c r="L295" s="448" t="s">
        <v>298</v>
      </c>
      <c r="M295" s="449">
        <v>6623</v>
      </c>
    </row>
    <row r="296" spans="2:13" ht="21.75" customHeight="1" thickBot="1" x14ac:dyDescent="0.3">
      <c r="B296" s="443" t="s">
        <v>2352</v>
      </c>
      <c r="C296" s="439" t="s">
        <v>20</v>
      </c>
      <c r="D296" s="442" t="s">
        <v>2358</v>
      </c>
      <c r="E296" s="440" t="s">
        <v>153</v>
      </c>
      <c r="F296" s="450" t="s">
        <v>153</v>
      </c>
      <c r="G296" s="441"/>
      <c r="H296" s="497" t="s">
        <v>129</v>
      </c>
      <c r="I296" s="441"/>
      <c r="J296" s="439">
        <v>10.85</v>
      </c>
      <c r="K296" s="450">
        <v>35727</v>
      </c>
      <c r="L296" s="448" t="s">
        <v>298</v>
      </c>
      <c r="M296" s="449">
        <v>6640</v>
      </c>
    </row>
    <row r="297" spans="2:13" ht="18" customHeight="1" thickBot="1" x14ac:dyDescent="0.3">
      <c r="B297" s="443" t="s">
        <v>2353</v>
      </c>
      <c r="C297" s="439" t="s">
        <v>20</v>
      </c>
      <c r="D297" s="442" t="s">
        <v>2359</v>
      </c>
      <c r="E297" s="440" t="s">
        <v>153</v>
      </c>
      <c r="F297" s="450" t="s">
        <v>153</v>
      </c>
      <c r="G297" s="441"/>
      <c r="H297" s="497" t="s">
        <v>129</v>
      </c>
      <c r="I297" s="441"/>
      <c r="J297" s="439">
        <v>10.85</v>
      </c>
      <c r="K297" s="450">
        <v>35727</v>
      </c>
      <c r="L297" s="448" t="s">
        <v>298</v>
      </c>
      <c r="M297" s="449">
        <v>9095</v>
      </c>
    </row>
    <row r="298" spans="2:13" ht="22.5" customHeight="1" thickBot="1" x14ac:dyDescent="0.3">
      <c r="B298" s="443" t="s">
        <v>2354</v>
      </c>
      <c r="C298" s="439" t="s">
        <v>20</v>
      </c>
      <c r="D298" s="442" t="s">
        <v>2360</v>
      </c>
      <c r="E298" s="440" t="s">
        <v>153</v>
      </c>
      <c r="F298" s="450" t="s">
        <v>153</v>
      </c>
      <c r="G298" s="441"/>
      <c r="H298" s="497" t="s">
        <v>129</v>
      </c>
      <c r="I298" s="441"/>
      <c r="J298" s="439">
        <v>10.85</v>
      </c>
      <c r="K298" s="450">
        <v>35727</v>
      </c>
      <c r="L298" s="448" t="s">
        <v>2312</v>
      </c>
      <c r="M298" s="449">
        <v>89080</v>
      </c>
    </row>
    <row r="299" spans="2:13" ht="20.25" customHeight="1" thickBot="1" x14ac:dyDescent="0.3">
      <c r="B299" s="443" t="s">
        <v>2355</v>
      </c>
      <c r="C299" s="523" t="s">
        <v>122</v>
      </c>
      <c r="D299" s="442" t="s">
        <v>1960</v>
      </c>
      <c r="E299" s="440" t="s">
        <v>153</v>
      </c>
      <c r="F299" s="450" t="s">
        <v>153</v>
      </c>
      <c r="G299" s="441"/>
      <c r="H299" s="497" t="s">
        <v>129</v>
      </c>
      <c r="I299" s="441"/>
      <c r="J299" s="439">
        <v>10.85</v>
      </c>
      <c r="K299" s="450">
        <v>35727</v>
      </c>
      <c r="L299" s="448" t="s">
        <v>83</v>
      </c>
      <c r="M299" s="449"/>
    </row>
    <row r="300" spans="2:13" ht="76.5" customHeight="1" thickBot="1" x14ac:dyDescent="0.3">
      <c r="B300" s="442" t="s">
        <v>1900</v>
      </c>
      <c r="C300" s="439" t="s">
        <v>20</v>
      </c>
      <c r="D300" s="442" t="s">
        <v>2331</v>
      </c>
      <c r="E300" s="439" t="s">
        <v>153</v>
      </c>
      <c r="F300" s="450" t="s">
        <v>153</v>
      </c>
      <c r="G300" s="441"/>
      <c r="H300" s="447" t="s">
        <v>2332</v>
      </c>
      <c r="I300" s="441"/>
      <c r="J300" s="439">
        <v>10.106</v>
      </c>
      <c r="K300" s="450">
        <v>35783</v>
      </c>
      <c r="L300" s="448" t="s">
        <v>160</v>
      </c>
      <c r="M300" s="449">
        <v>12078</v>
      </c>
    </row>
    <row r="301" spans="2:13" ht="25.5" customHeight="1" x14ac:dyDescent="0.25">
      <c r="B301" s="713" t="s">
        <v>2366</v>
      </c>
      <c r="C301" s="718" t="s">
        <v>20</v>
      </c>
      <c r="D301" s="983" t="s">
        <v>1906</v>
      </c>
      <c r="E301" s="1061" t="s">
        <v>153</v>
      </c>
      <c r="F301" s="792">
        <v>35811</v>
      </c>
      <c r="G301" s="8"/>
      <c r="H301" s="913" t="s">
        <v>129</v>
      </c>
      <c r="I301" s="8"/>
      <c r="J301" s="797" t="s">
        <v>2322</v>
      </c>
      <c r="K301" s="825" t="s">
        <v>2321</v>
      </c>
      <c r="L301" s="797" t="s">
        <v>2320</v>
      </c>
      <c r="M301" s="933"/>
    </row>
    <row r="302" spans="2:13" ht="25.5" customHeight="1" thickBot="1" x14ac:dyDescent="0.3">
      <c r="B302" s="714"/>
      <c r="C302" s="796"/>
      <c r="D302" s="714"/>
      <c r="E302" s="1062"/>
      <c r="F302" s="833"/>
      <c r="G302" s="18"/>
      <c r="H302" s="914"/>
      <c r="I302" s="18"/>
      <c r="J302" s="720"/>
      <c r="K302" s="720"/>
      <c r="L302" s="814"/>
      <c r="M302" s="1003"/>
    </row>
    <row r="303" spans="2:13" ht="105" customHeight="1" thickBot="1" x14ac:dyDescent="0.3">
      <c r="B303" s="442" t="s">
        <v>2333</v>
      </c>
      <c r="C303" s="439" t="s">
        <v>20</v>
      </c>
      <c r="D303" s="442" t="s">
        <v>2044</v>
      </c>
      <c r="E303" s="439" t="s">
        <v>153</v>
      </c>
      <c r="F303" s="450" t="s">
        <v>153</v>
      </c>
      <c r="G303" s="441"/>
      <c r="H303" s="447" t="s">
        <v>2334</v>
      </c>
      <c r="I303" s="441"/>
      <c r="J303" s="439">
        <v>10.106</v>
      </c>
      <c r="K303" s="450">
        <v>35783</v>
      </c>
      <c r="L303" s="448" t="s">
        <v>2241</v>
      </c>
      <c r="M303" s="449">
        <v>4806</v>
      </c>
    </row>
    <row r="304" spans="2:13" ht="118.5" customHeight="1" thickBot="1" x14ac:dyDescent="0.3">
      <c r="B304" s="442" t="s">
        <v>2335</v>
      </c>
      <c r="C304" s="439" t="s">
        <v>20</v>
      </c>
      <c r="D304" s="442" t="s">
        <v>2336</v>
      </c>
      <c r="E304" s="439" t="s">
        <v>153</v>
      </c>
      <c r="F304" s="450" t="s">
        <v>153</v>
      </c>
      <c r="G304" s="441"/>
      <c r="H304" s="447" t="s">
        <v>2337</v>
      </c>
      <c r="I304" s="441"/>
      <c r="J304" s="439">
        <v>10.106</v>
      </c>
      <c r="K304" s="450">
        <v>39435</v>
      </c>
      <c r="L304" s="448" t="s">
        <v>160</v>
      </c>
      <c r="M304" s="449">
        <v>5984</v>
      </c>
    </row>
    <row r="305" spans="2:13" ht="108" customHeight="1" thickBot="1" x14ac:dyDescent="0.3">
      <c r="B305" s="442" t="s">
        <v>2338</v>
      </c>
      <c r="C305" s="439" t="s">
        <v>20</v>
      </c>
      <c r="D305" s="442" t="s">
        <v>2336</v>
      </c>
      <c r="E305" s="439" t="s">
        <v>153</v>
      </c>
      <c r="F305" s="450" t="s">
        <v>153</v>
      </c>
      <c r="G305" s="441"/>
      <c r="H305" s="447" t="s">
        <v>2337</v>
      </c>
      <c r="I305" s="441"/>
      <c r="J305" s="439">
        <v>10.106</v>
      </c>
      <c r="K305" s="450">
        <v>39435</v>
      </c>
      <c r="L305" s="448" t="s">
        <v>160</v>
      </c>
      <c r="M305" s="449">
        <v>7687</v>
      </c>
    </row>
    <row r="306" spans="2:13" ht="19.5" customHeight="1" x14ac:dyDescent="0.25">
      <c r="B306" s="399"/>
      <c r="C306" s="399"/>
      <c r="D306" s="400"/>
      <c r="E306" s="399"/>
      <c r="F306" s="399"/>
      <c r="G306" s="228"/>
      <c r="H306" s="401"/>
      <c r="I306" s="228"/>
      <c r="J306" s="222"/>
      <c r="K306" s="402"/>
      <c r="L306" s="228"/>
      <c r="M306" s="403"/>
    </row>
    <row r="307" spans="2:13" ht="15.75" customHeight="1" x14ac:dyDescent="0.25">
      <c r="B307" s="6" t="s">
        <v>3</v>
      </c>
      <c r="C307" s="6" t="s">
        <v>0</v>
      </c>
      <c r="D307" s="6" t="s">
        <v>1</v>
      </c>
      <c r="E307" s="1074" t="s">
        <v>4</v>
      </c>
      <c r="F307" s="1075"/>
      <c r="G307" s="4"/>
      <c r="H307" s="63" t="s">
        <v>8</v>
      </c>
      <c r="I307" s="4"/>
      <c r="J307" s="730" t="s">
        <v>7</v>
      </c>
      <c r="K307" s="731"/>
      <c r="L307" s="63" t="s">
        <v>9</v>
      </c>
      <c r="M307" s="63" t="s">
        <v>64</v>
      </c>
    </row>
    <row r="308" spans="2:13" ht="15.75" customHeight="1" thickBot="1" x14ac:dyDescent="0.3">
      <c r="B308" s="393">
        <v>1998</v>
      </c>
      <c r="C308" s="393"/>
      <c r="D308" s="393"/>
      <c r="E308" s="411" t="s">
        <v>2362</v>
      </c>
      <c r="F308" s="398" t="s">
        <v>2363</v>
      </c>
      <c r="G308" s="395"/>
      <c r="H308" s="394"/>
      <c r="I308" s="395"/>
      <c r="J308" s="396"/>
      <c r="K308" s="397"/>
      <c r="L308" s="394"/>
      <c r="M308" s="394"/>
    </row>
    <row r="309" spans="2:13" x14ac:dyDescent="0.25">
      <c r="B309" s="718" t="s">
        <v>1907</v>
      </c>
      <c r="C309" s="718" t="s">
        <v>20</v>
      </c>
      <c r="D309" s="797" t="str">
        <f>[3]Sheet1!$C$146</f>
        <v>Cab 4wd Tray Top 2.6L Capacity</v>
      </c>
      <c r="E309" s="1061" t="s">
        <v>153</v>
      </c>
      <c r="F309" s="792">
        <v>35839</v>
      </c>
      <c r="G309" s="8"/>
      <c r="H309" s="913" t="s">
        <v>129</v>
      </c>
      <c r="I309" s="8"/>
      <c r="J309" s="718">
        <v>10.7</v>
      </c>
      <c r="K309" s="792">
        <v>35853</v>
      </c>
      <c r="L309" s="797" t="s">
        <v>160</v>
      </c>
      <c r="M309" s="1001">
        <v>6432</v>
      </c>
    </row>
    <row r="310" spans="2:13" ht="24.75" customHeight="1" thickBot="1" x14ac:dyDescent="0.3">
      <c r="B310" s="719"/>
      <c r="C310" s="796"/>
      <c r="D310" s="818"/>
      <c r="E310" s="1062"/>
      <c r="F310" s="833"/>
      <c r="G310" s="8"/>
      <c r="H310" s="914"/>
      <c r="I310" s="8"/>
      <c r="J310" s="719"/>
      <c r="K310" s="719"/>
      <c r="L310" s="799"/>
      <c r="M310" s="982"/>
    </row>
    <row r="311" spans="2:13" ht="48.75" customHeight="1" thickBot="1" x14ac:dyDescent="0.3">
      <c r="B311" s="65" t="s">
        <v>1908</v>
      </c>
      <c r="C311" s="75" t="s">
        <v>20</v>
      </c>
      <c r="D311" s="83" t="s">
        <v>1943</v>
      </c>
      <c r="E311" s="86" t="s">
        <v>153</v>
      </c>
      <c r="F311" s="86">
        <v>35839</v>
      </c>
      <c r="G311" s="69"/>
      <c r="H311" s="308" t="s">
        <v>129</v>
      </c>
      <c r="I311" s="8"/>
      <c r="J311" s="301">
        <v>10.7</v>
      </c>
      <c r="K311" s="300">
        <v>35853</v>
      </c>
      <c r="L311" s="301" t="s">
        <v>2312</v>
      </c>
      <c r="M311" s="326">
        <v>12100</v>
      </c>
    </row>
    <row r="312" spans="2:13" x14ac:dyDescent="0.25">
      <c r="B312" s="713" t="s">
        <v>1909</v>
      </c>
      <c r="C312" s="718" t="s">
        <v>20</v>
      </c>
      <c r="D312" s="945" t="s">
        <v>1943</v>
      </c>
      <c r="E312" s="669" t="s">
        <v>153</v>
      </c>
      <c r="F312" s="792">
        <v>35839</v>
      </c>
      <c r="G312" s="8"/>
      <c r="H312" s="926" t="s">
        <v>129</v>
      </c>
      <c r="I312" s="8"/>
      <c r="J312" s="718">
        <v>10.7</v>
      </c>
      <c r="K312" s="792">
        <v>35853</v>
      </c>
      <c r="L312" s="718" t="s">
        <v>2313</v>
      </c>
      <c r="M312" s="1001">
        <v>37718</v>
      </c>
    </row>
    <row r="313" spans="2:13" x14ac:dyDescent="0.25">
      <c r="B313" s="715"/>
      <c r="C313" s="719"/>
      <c r="D313" s="798"/>
      <c r="E313" s="1063"/>
      <c r="F313" s="715"/>
      <c r="G313" s="8"/>
      <c r="H313" s="927"/>
      <c r="I313" s="8"/>
      <c r="J313" s="967"/>
      <c r="K313" s="967"/>
      <c r="L313" s="904"/>
      <c r="M313" s="967"/>
    </row>
    <row r="314" spans="2:13" x14ac:dyDescent="0.25">
      <c r="B314" s="715"/>
      <c r="C314" s="719"/>
      <c r="D314" s="798"/>
      <c r="E314" s="1063"/>
      <c r="F314" s="715"/>
      <c r="G314" s="8"/>
      <c r="H314" s="927"/>
      <c r="I314" s="8"/>
      <c r="J314" s="967"/>
      <c r="K314" s="967"/>
      <c r="L314" s="904"/>
      <c r="M314" s="967"/>
    </row>
    <row r="315" spans="2:13" ht="7.5" customHeight="1" thickBot="1" x14ac:dyDescent="0.3">
      <c r="B315" s="709"/>
      <c r="C315" s="720"/>
      <c r="D315" s="818"/>
      <c r="E315" s="1058"/>
      <c r="F315" s="709"/>
      <c r="G315" s="8"/>
      <c r="H315" s="928"/>
      <c r="I315" s="8"/>
      <c r="J315" s="968"/>
      <c r="K315" s="968"/>
      <c r="L315" s="898"/>
      <c r="M315" s="968"/>
    </row>
    <row r="316" spans="2:13" x14ac:dyDescent="0.25">
      <c r="B316" s="724" t="s">
        <v>1910</v>
      </c>
      <c r="C316" s="838" t="s">
        <v>20</v>
      </c>
      <c r="D316" s="971" t="s">
        <v>1944</v>
      </c>
      <c r="E316" s="655" t="s">
        <v>153</v>
      </c>
      <c r="F316" s="843">
        <v>35867</v>
      </c>
      <c r="G316" s="5"/>
      <c r="H316" s="918" t="s">
        <v>2315</v>
      </c>
      <c r="I316" s="5"/>
      <c r="J316" s="838">
        <v>10.17</v>
      </c>
      <c r="K316" s="842">
        <v>35881</v>
      </c>
      <c r="L316" s="838" t="s">
        <v>2316</v>
      </c>
      <c r="M316" s="972" t="s">
        <v>315</v>
      </c>
    </row>
    <row r="317" spans="2:13" ht="34.5" customHeight="1" thickBot="1" x14ac:dyDescent="0.3">
      <c r="B317" s="717"/>
      <c r="C317" s="795"/>
      <c r="D317" s="798"/>
      <c r="E317" s="1054"/>
      <c r="F317" s="831"/>
      <c r="G317" s="23"/>
      <c r="H317" s="943"/>
      <c r="I317" s="23"/>
      <c r="J317" s="949"/>
      <c r="K317" s="949"/>
      <c r="L317" s="949"/>
      <c r="M317" s="1110"/>
    </row>
    <row r="318" spans="2:13" x14ac:dyDescent="0.25">
      <c r="B318" s="718" t="s">
        <v>1911</v>
      </c>
      <c r="C318" s="718" t="s">
        <v>20</v>
      </c>
      <c r="D318" s="945" t="s">
        <v>1945</v>
      </c>
      <c r="E318" s="1061" t="s">
        <v>153</v>
      </c>
      <c r="F318" s="792">
        <v>35867</v>
      </c>
      <c r="G318" s="5"/>
      <c r="H318" s="881" t="s">
        <v>2315</v>
      </c>
      <c r="I318" s="5"/>
      <c r="J318" s="718">
        <v>10.17</v>
      </c>
      <c r="K318" s="792">
        <v>35881</v>
      </c>
      <c r="L318" s="797" t="s">
        <v>2316</v>
      </c>
      <c r="M318" s="933" t="s">
        <v>315</v>
      </c>
    </row>
    <row r="319" spans="2:13" x14ac:dyDescent="0.25">
      <c r="B319" s="719"/>
      <c r="C319" s="719"/>
      <c r="D319" s="719"/>
      <c r="E319" s="1078"/>
      <c r="F319" s="793"/>
      <c r="G319" s="5"/>
      <c r="H319" s="904"/>
      <c r="I319" s="23"/>
      <c r="J319" s="719"/>
      <c r="K319" s="719"/>
      <c r="L319" s="719"/>
      <c r="M319" s="982"/>
    </row>
    <row r="320" spans="2:13" ht="29.25" customHeight="1" thickBot="1" x14ac:dyDescent="0.3">
      <c r="B320" s="719"/>
      <c r="C320" s="719"/>
      <c r="D320" s="719"/>
      <c r="E320" s="1062"/>
      <c r="F320" s="833"/>
      <c r="G320" s="5"/>
      <c r="H320" s="898"/>
      <c r="I320" s="23"/>
      <c r="J320" s="719"/>
      <c r="K320" s="719"/>
      <c r="L320" s="719"/>
      <c r="M320" s="982"/>
    </row>
    <row r="321" spans="2:14" x14ac:dyDescent="0.25">
      <c r="B321" s="710" t="s">
        <v>1912</v>
      </c>
      <c r="C321" s="718" t="s">
        <v>20</v>
      </c>
      <c r="D321" s="983" t="s">
        <v>2314</v>
      </c>
      <c r="E321" s="1061" t="s">
        <v>153</v>
      </c>
      <c r="F321" s="792">
        <v>35873</v>
      </c>
      <c r="G321" s="8"/>
      <c r="H321" s="913" t="s">
        <v>129</v>
      </c>
      <c r="I321" s="8"/>
      <c r="J321" s="718">
        <v>9.59</v>
      </c>
      <c r="K321" s="792">
        <v>35881</v>
      </c>
      <c r="L321" s="797" t="s">
        <v>2219</v>
      </c>
      <c r="M321" s="1001">
        <v>7073</v>
      </c>
    </row>
    <row r="322" spans="2:14" ht="25.5" customHeight="1" thickBot="1" x14ac:dyDescent="0.3">
      <c r="B322" s="715"/>
      <c r="C322" s="796"/>
      <c r="D322" s="721"/>
      <c r="E322" s="1062"/>
      <c r="F322" s="833"/>
      <c r="G322" s="8"/>
      <c r="H322" s="914"/>
      <c r="I322" s="8"/>
      <c r="J322" s="719"/>
      <c r="K322" s="719"/>
      <c r="L322" s="799"/>
      <c r="M322" s="982"/>
    </row>
    <row r="323" spans="2:14" ht="37.5" customHeight="1" thickBot="1" x14ac:dyDescent="0.3">
      <c r="B323" s="65" t="s">
        <v>1913</v>
      </c>
      <c r="C323" s="75" t="s">
        <v>20</v>
      </c>
      <c r="D323" s="83" t="s">
        <v>1946</v>
      </c>
      <c r="E323" s="86" t="s">
        <v>153</v>
      </c>
      <c r="F323" s="86">
        <v>35893</v>
      </c>
      <c r="G323" s="69"/>
      <c r="H323" s="308" t="s">
        <v>129</v>
      </c>
      <c r="I323" s="8"/>
      <c r="J323" s="301">
        <v>10.28</v>
      </c>
      <c r="K323" s="300">
        <v>35909</v>
      </c>
      <c r="L323" s="301" t="s">
        <v>2219</v>
      </c>
      <c r="M323" s="326">
        <v>4990</v>
      </c>
      <c r="N323" s="435"/>
    </row>
    <row r="324" spans="2:14" x14ac:dyDescent="0.25">
      <c r="B324" s="718" t="s">
        <v>1914</v>
      </c>
      <c r="C324" s="718" t="s">
        <v>20</v>
      </c>
      <c r="D324" s="797" t="s">
        <v>1946</v>
      </c>
      <c r="E324" s="1061" t="s">
        <v>153</v>
      </c>
      <c r="F324" s="792">
        <v>35893</v>
      </c>
      <c r="G324" s="8"/>
      <c r="H324" s="913" t="s">
        <v>129</v>
      </c>
      <c r="I324" s="8"/>
      <c r="J324" s="718">
        <v>10.28</v>
      </c>
      <c r="K324" s="792">
        <v>35909</v>
      </c>
      <c r="L324" s="797" t="s">
        <v>2219</v>
      </c>
      <c r="M324" s="1001">
        <v>8474</v>
      </c>
      <c r="N324" s="435"/>
    </row>
    <row r="325" spans="2:14" ht="24.75" customHeight="1" thickBot="1" x14ac:dyDescent="0.3">
      <c r="B325" s="719"/>
      <c r="C325" s="796"/>
      <c r="D325" s="818"/>
      <c r="E325" s="1062"/>
      <c r="F325" s="833"/>
      <c r="G325" s="8"/>
      <c r="H325" s="914"/>
      <c r="I325" s="8"/>
      <c r="J325" s="719"/>
      <c r="K325" s="719"/>
      <c r="L325" s="799"/>
      <c r="M325" s="982"/>
      <c r="N325" s="435"/>
    </row>
    <row r="326" spans="2:14" ht="37.5" customHeight="1" thickBot="1" x14ac:dyDescent="0.3">
      <c r="B326" s="65" t="s">
        <v>1915</v>
      </c>
      <c r="C326" s="75" t="s">
        <v>20</v>
      </c>
      <c r="D326" s="83" t="s">
        <v>1947</v>
      </c>
      <c r="E326" s="86" t="s">
        <v>153</v>
      </c>
      <c r="F326" s="86">
        <v>35893</v>
      </c>
      <c r="G326" s="69"/>
      <c r="H326" s="308" t="s">
        <v>129</v>
      </c>
      <c r="I326" s="8"/>
      <c r="J326" s="301">
        <v>10.28</v>
      </c>
      <c r="K326" s="300">
        <v>35909</v>
      </c>
      <c r="L326" s="301" t="s">
        <v>2317</v>
      </c>
      <c r="M326" s="326">
        <v>3498</v>
      </c>
      <c r="N326" s="435"/>
    </row>
    <row r="327" spans="2:14" x14ac:dyDescent="0.25">
      <c r="B327" s="713" t="s">
        <v>1916</v>
      </c>
      <c r="C327" s="718" t="s">
        <v>20</v>
      </c>
      <c r="D327" s="945" t="s">
        <v>1948</v>
      </c>
      <c r="E327" s="669" t="s">
        <v>153</v>
      </c>
      <c r="F327" s="792">
        <v>35893</v>
      </c>
      <c r="G327" s="8"/>
      <c r="H327" s="926" t="s">
        <v>129</v>
      </c>
      <c r="I327" s="8"/>
      <c r="J327" s="718">
        <v>10.28</v>
      </c>
      <c r="K327" s="792">
        <v>35909</v>
      </c>
      <c r="L327" s="718" t="s">
        <v>2318</v>
      </c>
      <c r="M327" s="1001">
        <v>19427</v>
      </c>
      <c r="N327" s="435"/>
    </row>
    <row r="328" spans="2:14" x14ac:dyDescent="0.25">
      <c r="B328" s="715"/>
      <c r="C328" s="719"/>
      <c r="D328" s="798"/>
      <c r="E328" s="1063"/>
      <c r="F328" s="715"/>
      <c r="G328" s="8"/>
      <c r="H328" s="927"/>
      <c r="I328" s="8"/>
      <c r="J328" s="967"/>
      <c r="K328" s="967"/>
      <c r="L328" s="904"/>
      <c r="M328" s="967"/>
      <c r="N328" s="435"/>
    </row>
    <row r="329" spans="2:14" ht="13.5" customHeight="1" thickBot="1" x14ac:dyDescent="0.3">
      <c r="B329" s="715"/>
      <c r="C329" s="719"/>
      <c r="D329" s="798"/>
      <c r="E329" s="1063"/>
      <c r="F329" s="715"/>
      <c r="G329" s="8"/>
      <c r="H329" s="927"/>
      <c r="I329" s="8"/>
      <c r="J329" s="967"/>
      <c r="K329" s="967"/>
      <c r="L329" s="904"/>
      <c r="M329" s="967"/>
      <c r="N329" s="435"/>
    </row>
    <row r="330" spans="2:14" ht="7.5" hidden="1" customHeight="1" thickBot="1" x14ac:dyDescent="0.3">
      <c r="B330" s="709"/>
      <c r="C330" s="720"/>
      <c r="D330" s="818"/>
      <c r="E330" s="1058"/>
      <c r="F330" s="709"/>
      <c r="G330" s="8"/>
      <c r="H330" s="928"/>
      <c r="I330" s="8"/>
      <c r="J330" s="968"/>
      <c r="K330" s="968"/>
      <c r="L330" s="898"/>
      <c r="M330" s="968"/>
      <c r="N330" s="435"/>
    </row>
    <row r="331" spans="2:14" ht="33.75" customHeight="1" thickBot="1" x14ac:dyDescent="0.3">
      <c r="B331" s="65" t="s">
        <v>1917</v>
      </c>
      <c r="C331" s="75" t="s">
        <v>20</v>
      </c>
      <c r="D331" s="83" t="s">
        <v>1949</v>
      </c>
      <c r="E331" s="86" t="s">
        <v>153</v>
      </c>
      <c r="F331" s="297">
        <v>35893</v>
      </c>
      <c r="G331" s="69"/>
      <c r="H331" s="308" t="s">
        <v>129</v>
      </c>
      <c r="I331" s="8"/>
      <c r="J331" s="301">
        <v>10.28</v>
      </c>
      <c r="K331" s="300">
        <v>35909</v>
      </c>
      <c r="L331" s="301" t="s">
        <v>2319</v>
      </c>
      <c r="M331" s="326">
        <v>133971</v>
      </c>
      <c r="N331" s="435"/>
    </row>
    <row r="332" spans="2:14" x14ac:dyDescent="0.25">
      <c r="B332" s="713" t="s">
        <v>1918</v>
      </c>
      <c r="C332" s="718" t="s">
        <v>20</v>
      </c>
      <c r="D332" s="945" t="s">
        <v>1950</v>
      </c>
      <c r="E332" s="669" t="s">
        <v>153</v>
      </c>
      <c r="F332" s="792" t="s">
        <v>471</v>
      </c>
      <c r="G332" s="8"/>
      <c r="H332" s="926" t="s">
        <v>129</v>
      </c>
      <c r="I332" s="8"/>
      <c r="J332" s="718">
        <v>12.98</v>
      </c>
      <c r="K332" s="792">
        <v>35972</v>
      </c>
      <c r="L332" s="718" t="s">
        <v>160</v>
      </c>
      <c r="M332" s="1001">
        <v>8528</v>
      </c>
    </row>
    <row r="333" spans="2:14" ht="9" customHeight="1" x14ac:dyDescent="0.25">
      <c r="B333" s="715"/>
      <c r="C333" s="719"/>
      <c r="D333" s="798"/>
      <c r="E333" s="1063"/>
      <c r="F333" s="715"/>
      <c r="G333" s="8"/>
      <c r="H333" s="927"/>
      <c r="I333" s="8"/>
      <c r="J333" s="967"/>
      <c r="K333" s="967"/>
      <c r="L333" s="904"/>
      <c r="M333" s="967"/>
    </row>
    <row r="334" spans="2:14" hidden="1" x14ac:dyDescent="0.25">
      <c r="B334" s="715"/>
      <c r="C334" s="719"/>
      <c r="D334" s="798"/>
      <c r="E334" s="1063"/>
      <c r="F334" s="715"/>
      <c r="G334" s="8"/>
      <c r="H334" s="927"/>
      <c r="I334" s="8"/>
      <c r="J334" s="967"/>
      <c r="K334" s="967"/>
      <c r="L334" s="904"/>
      <c r="M334" s="967"/>
    </row>
    <row r="335" spans="2:14" ht="7.5" customHeight="1" thickBot="1" x14ac:dyDescent="0.3">
      <c r="B335" s="709"/>
      <c r="C335" s="720"/>
      <c r="D335" s="818"/>
      <c r="E335" s="1058"/>
      <c r="F335" s="709"/>
      <c r="G335" s="8"/>
      <c r="H335" s="928"/>
      <c r="I335" s="8"/>
      <c r="J335" s="968"/>
      <c r="K335" s="968"/>
      <c r="L335" s="898"/>
      <c r="M335" s="968"/>
    </row>
    <row r="336" spans="2:14" x14ac:dyDescent="0.25">
      <c r="B336" s="718" t="s">
        <v>1919</v>
      </c>
      <c r="C336" s="718" t="s">
        <v>20</v>
      </c>
      <c r="D336" s="797" t="s">
        <v>1951</v>
      </c>
      <c r="E336" s="1061" t="s">
        <v>153</v>
      </c>
      <c r="F336" s="792" t="s">
        <v>471</v>
      </c>
      <c r="G336" s="8"/>
      <c r="H336" s="913" t="s">
        <v>129</v>
      </c>
      <c r="I336" s="8"/>
      <c r="J336" s="718">
        <v>10.51</v>
      </c>
      <c r="K336" s="792">
        <v>36000</v>
      </c>
      <c r="L336" s="797" t="s">
        <v>298</v>
      </c>
      <c r="M336" s="1001">
        <v>66313</v>
      </c>
    </row>
    <row r="337" spans="2:13" ht="15.75" customHeight="1" thickBot="1" x14ac:dyDescent="0.3">
      <c r="B337" s="719"/>
      <c r="C337" s="796"/>
      <c r="D337" s="818"/>
      <c r="E337" s="1062"/>
      <c r="F337" s="833"/>
      <c r="G337" s="8"/>
      <c r="H337" s="914"/>
      <c r="I337" s="8"/>
      <c r="J337" s="719"/>
      <c r="K337" s="719"/>
      <c r="L337" s="799"/>
      <c r="M337" s="982"/>
    </row>
    <row r="338" spans="2:13" ht="31.5" customHeight="1" thickBot="1" x14ac:dyDescent="0.3">
      <c r="B338" s="65" t="s">
        <v>1920</v>
      </c>
      <c r="C338" s="75" t="s">
        <v>20</v>
      </c>
      <c r="D338" s="83" t="s">
        <v>1952</v>
      </c>
      <c r="E338" s="86" t="s">
        <v>153</v>
      </c>
      <c r="F338" s="86" t="s">
        <v>471</v>
      </c>
      <c r="G338" s="69"/>
      <c r="H338" s="308" t="s">
        <v>129</v>
      </c>
      <c r="I338" s="8"/>
      <c r="J338" s="301">
        <v>10.52</v>
      </c>
      <c r="K338" s="300">
        <v>36000</v>
      </c>
      <c r="L338" s="301" t="s">
        <v>298</v>
      </c>
      <c r="M338" s="326">
        <v>43313</v>
      </c>
    </row>
    <row r="339" spans="2:13" x14ac:dyDescent="0.25">
      <c r="B339" s="713" t="s">
        <v>1921</v>
      </c>
      <c r="C339" s="870" t="s">
        <v>129</v>
      </c>
      <c r="D339" s="945" t="s">
        <v>2367</v>
      </c>
      <c r="E339" s="669" t="s">
        <v>153</v>
      </c>
      <c r="F339" s="792">
        <v>36031</v>
      </c>
      <c r="G339" s="8"/>
      <c r="H339" s="926" t="s">
        <v>129</v>
      </c>
      <c r="I339" s="8"/>
      <c r="J339" s="718" t="s">
        <v>153</v>
      </c>
      <c r="K339" s="792" t="s">
        <v>153</v>
      </c>
      <c r="L339" s="870" t="s">
        <v>129</v>
      </c>
      <c r="M339" s="933"/>
    </row>
    <row r="340" spans="2:13" x14ac:dyDescent="0.25">
      <c r="B340" s="715"/>
      <c r="C340" s="915"/>
      <c r="D340" s="798"/>
      <c r="E340" s="1063"/>
      <c r="F340" s="715"/>
      <c r="G340" s="8"/>
      <c r="H340" s="927"/>
      <c r="I340" s="8"/>
      <c r="J340" s="967"/>
      <c r="K340" s="967"/>
      <c r="L340" s="927"/>
      <c r="M340" s="967"/>
    </row>
    <row r="341" spans="2:13" ht="4.5" customHeight="1" x14ac:dyDescent="0.25">
      <c r="B341" s="715"/>
      <c r="C341" s="915"/>
      <c r="D341" s="798"/>
      <c r="E341" s="1063"/>
      <c r="F341" s="715"/>
      <c r="G341" s="8"/>
      <c r="H341" s="927"/>
      <c r="I341" s="8"/>
      <c r="J341" s="967"/>
      <c r="K341" s="967"/>
      <c r="L341" s="927"/>
      <c r="M341" s="967"/>
    </row>
    <row r="342" spans="2:13" ht="7.5" customHeight="1" thickBot="1" x14ac:dyDescent="0.3">
      <c r="B342" s="709"/>
      <c r="C342" s="866"/>
      <c r="D342" s="818"/>
      <c r="E342" s="1058"/>
      <c r="F342" s="709"/>
      <c r="G342" s="8"/>
      <c r="H342" s="928"/>
      <c r="I342" s="8"/>
      <c r="J342" s="968"/>
      <c r="K342" s="968"/>
      <c r="L342" s="928"/>
      <c r="M342" s="968"/>
    </row>
    <row r="343" spans="2:13" x14ac:dyDescent="0.25">
      <c r="B343" s="724" t="s">
        <v>1922</v>
      </c>
      <c r="C343" s="838" t="s">
        <v>20</v>
      </c>
      <c r="D343" s="971" t="s">
        <v>2370</v>
      </c>
      <c r="E343" s="655" t="s">
        <v>153</v>
      </c>
      <c r="F343" s="843">
        <v>36031</v>
      </c>
      <c r="G343" s="5"/>
      <c r="H343" s="918" t="s">
        <v>2326</v>
      </c>
      <c r="I343" s="5"/>
      <c r="J343" s="841" t="s">
        <v>2327</v>
      </c>
      <c r="K343" s="1173" t="s">
        <v>2328</v>
      </c>
      <c r="L343" s="841" t="s">
        <v>2330</v>
      </c>
      <c r="M343" s="972" t="s">
        <v>2329</v>
      </c>
    </row>
    <row r="344" spans="2:13" ht="57.75" customHeight="1" thickBot="1" x14ac:dyDescent="0.3">
      <c r="B344" s="717"/>
      <c r="C344" s="795"/>
      <c r="D344" s="798"/>
      <c r="E344" s="1054"/>
      <c r="F344" s="831"/>
      <c r="G344" s="23"/>
      <c r="H344" s="943"/>
      <c r="I344" s="23"/>
      <c r="J344" s="949"/>
      <c r="K344" s="949"/>
      <c r="L344" s="949"/>
      <c r="M344" s="1110"/>
    </row>
    <row r="345" spans="2:13" x14ac:dyDescent="0.25">
      <c r="B345" s="718" t="s">
        <v>1923</v>
      </c>
      <c r="C345" s="870" t="s">
        <v>129</v>
      </c>
      <c r="D345" s="945" t="s">
        <v>1953</v>
      </c>
      <c r="E345" s="1061" t="s">
        <v>153</v>
      </c>
      <c r="F345" s="792">
        <v>36031</v>
      </c>
      <c r="G345" s="5"/>
      <c r="H345" s="926" t="s">
        <v>129</v>
      </c>
      <c r="I345" s="5"/>
      <c r="J345" s="718" t="s">
        <v>153</v>
      </c>
      <c r="K345" s="792" t="s">
        <v>153</v>
      </c>
      <c r="L345" s="907" t="s">
        <v>129</v>
      </c>
      <c r="M345" s="933"/>
    </row>
    <row r="346" spans="2:13" x14ac:dyDescent="0.25">
      <c r="B346" s="719"/>
      <c r="C346" s="915"/>
      <c r="D346" s="719"/>
      <c r="E346" s="1078"/>
      <c r="F346" s="793"/>
      <c r="G346" s="5"/>
      <c r="H346" s="927"/>
      <c r="I346" s="23"/>
      <c r="J346" s="719"/>
      <c r="K346" s="719"/>
      <c r="L346" s="915"/>
      <c r="M346" s="982"/>
    </row>
    <row r="347" spans="2:13" ht="8.25" customHeight="1" thickBot="1" x14ac:dyDescent="0.3">
      <c r="B347" s="719"/>
      <c r="C347" s="915"/>
      <c r="D347" s="719"/>
      <c r="E347" s="1062"/>
      <c r="F347" s="833"/>
      <c r="G347" s="5"/>
      <c r="H347" s="928"/>
      <c r="I347" s="23"/>
      <c r="J347" s="719"/>
      <c r="K347" s="719"/>
      <c r="L347" s="915"/>
      <c r="M347" s="982"/>
    </row>
    <row r="348" spans="2:13" x14ac:dyDescent="0.25">
      <c r="B348" s="710" t="s">
        <v>1924</v>
      </c>
      <c r="C348" s="870" t="s">
        <v>129</v>
      </c>
      <c r="D348" s="983" t="s">
        <v>1954</v>
      </c>
      <c r="E348" s="1061" t="s">
        <v>153</v>
      </c>
      <c r="F348" s="792">
        <v>36031</v>
      </c>
      <c r="G348" s="8"/>
      <c r="H348" s="913" t="s">
        <v>129</v>
      </c>
      <c r="I348" s="8"/>
      <c r="J348" s="718" t="s">
        <v>153</v>
      </c>
      <c r="K348" s="792" t="s">
        <v>153</v>
      </c>
      <c r="L348" s="907" t="s">
        <v>129</v>
      </c>
      <c r="M348" s="933"/>
    </row>
    <row r="349" spans="2:13" ht="18" customHeight="1" thickBot="1" x14ac:dyDescent="0.3">
      <c r="B349" s="715"/>
      <c r="C349" s="912"/>
      <c r="D349" s="721"/>
      <c r="E349" s="1062"/>
      <c r="F349" s="833"/>
      <c r="G349" s="8"/>
      <c r="H349" s="914"/>
      <c r="I349" s="8"/>
      <c r="J349" s="719"/>
      <c r="K349" s="719"/>
      <c r="L349" s="908"/>
      <c r="M349" s="982"/>
    </row>
    <row r="350" spans="2:13" ht="37.5" customHeight="1" thickBot="1" x14ac:dyDescent="0.3">
      <c r="B350" s="65" t="s">
        <v>1925</v>
      </c>
      <c r="C350" s="310" t="s">
        <v>129</v>
      </c>
      <c r="D350" s="83" t="s">
        <v>1955</v>
      </c>
      <c r="E350" s="86" t="s">
        <v>153</v>
      </c>
      <c r="F350" s="86">
        <v>36031</v>
      </c>
      <c r="G350" s="69"/>
      <c r="H350" s="308" t="s">
        <v>129</v>
      </c>
      <c r="I350" s="8"/>
      <c r="J350" s="301" t="s">
        <v>153</v>
      </c>
      <c r="K350" s="300" t="s">
        <v>153</v>
      </c>
      <c r="L350" s="417" t="s">
        <v>129</v>
      </c>
      <c r="M350" s="318"/>
    </row>
    <row r="351" spans="2:13" x14ac:dyDescent="0.25">
      <c r="B351" s="797" t="s">
        <v>1926</v>
      </c>
      <c r="C351" s="870" t="s">
        <v>129</v>
      </c>
      <c r="D351" s="945" t="s">
        <v>1956</v>
      </c>
      <c r="E351" s="669" t="s">
        <v>153</v>
      </c>
      <c r="F351" s="792">
        <v>36031</v>
      </c>
      <c r="G351" s="8"/>
      <c r="H351" s="926" t="s">
        <v>129</v>
      </c>
      <c r="I351" s="8"/>
      <c r="J351" s="718" t="s">
        <v>153</v>
      </c>
      <c r="K351" s="792" t="s">
        <v>153</v>
      </c>
      <c r="L351" s="870" t="s">
        <v>129</v>
      </c>
      <c r="M351" s="933"/>
    </row>
    <row r="352" spans="2:13" x14ac:dyDescent="0.25">
      <c r="B352" s="719"/>
      <c r="C352" s="915"/>
      <c r="D352" s="798"/>
      <c r="E352" s="1063"/>
      <c r="F352" s="719"/>
      <c r="G352" s="8"/>
      <c r="H352" s="927"/>
      <c r="I352" s="8"/>
      <c r="J352" s="904"/>
      <c r="K352" s="904"/>
      <c r="L352" s="915"/>
      <c r="M352" s="904"/>
    </row>
    <row r="353" spans="2:13" ht="15.75" thickBot="1" x14ac:dyDescent="0.3">
      <c r="B353" s="719"/>
      <c r="C353" s="915"/>
      <c r="D353" s="798"/>
      <c r="E353" s="1063"/>
      <c r="F353" s="719"/>
      <c r="G353" s="8"/>
      <c r="H353" s="927"/>
      <c r="I353" s="8"/>
      <c r="J353" s="904"/>
      <c r="K353" s="904"/>
      <c r="L353" s="915"/>
      <c r="M353" s="904"/>
    </row>
    <row r="354" spans="2:13" ht="15.75" hidden="1" customHeight="1" x14ac:dyDescent="0.25">
      <c r="B354" s="720"/>
      <c r="C354" s="866"/>
      <c r="D354" s="818"/>
      <c r="E354" s="282"/>
      <c r="F354" s="720"/>
      <c r="G354" s="8"/>
      <c r="H354" s="928"/>
      <c r="I354" s="8"/>
      <c r="J354" s="898"/>
      <c r="K354" s="898"/>
      <c r="L354" s="866"/>
      <c r="M354" s="898"/>
    </row>
    <row r="355" spans="2:13" x14ac:dyDescent="0.25">
      <c r="B355" s="797" t="s">
        <v>1927</v>
      </c>
      <c r="C355" s="870" t="s">
        <v>129</v>
      </c>
      <c r="D355" s="1018" t="s">
        <v>1957</v>
      </c>
      <c r="E355" s="669" t="s">
        <v>153</v>
      </c>
      <c r="F355" s="792">
        <v>36031</v>
      </c>
      <c r="G355" s="8"/>
      <c r="H355" s="926" t="s">
        <v>129</v>
      </c>
      <c r="I355" s="8"/>
      <c r="J355" s="280" t="s">
        <v>153</v>
      </c>
      <c r="K355" s="284" t="s">
        <v>153</v>
      </c>
      <c r="L355" s="1071" t="s">
        <v>129</v>
      </c>
      <c r="M355" s="1065"/>
    </row>
    <row r="356" spans="2:13" x14ac:dyDescent="0.25">
      <c r="B356" s="719"/>
      <c r="C356" s="915"/>
      <c r="D356" s="1019"/>
      <c r="E356" s="1063"/>
      <c r="F356" s="719"/>
      <c r="G356" s="8"/>
      <c r="H356" s="927"/>
      <c r="I356" s="8"/>
      <c r="J356" s="304"/>
      <c r="K356" s="305"/>
      <c r="L356" s="1072"/>
      <c r="M356" s="651"/>
    </row>
    <row r="357" spans="2:13" ht="13.5" customHeight="1" thickBot="1" x14ac:dyDescent="0.3">
      <c r="B357" s="719"/>
      <c r="C357" s="915"/>
      <c r="D357" s="1019"/>
      <c r="E357" s="1063"/>
      <c r="F357" s="719"/>
      <c r="G357" s="8"/>
      <c r="H357" s="927"/>
      <c r="I357" s="8"/>
      <c r="J357" s="285"/>
      <c r="K357" s="286"/>
      <c r="L357" s="1072"/>
      <c r="M357" s="651"/>
    </row>
    <row r="358" spans="2:13" ht="15.75" hidden="1" customHeight="1" x14ac:dyDescent="0.25">
      <c r="B358" s="720"/>
      <c r="C358" s="866"/>
      <c r="D358" s="1020"/>
      <c r="E358" s="282"/>
      <c r="F358" s="720"/>
      <c r="G358" s="8"/>
      <c r="H358" s="928"/>
      <c r="I358" s="8"/>
      <c r="J358" s="288"/>
      <c r="K358" s="296"/>
      <c r="L358" s="113"/>
      <c r="M358" s="324"/>
    </row>
    <row r="359" spans="2:13" x14ac:dyDescent="0.25">
      <c r="B359" s="797" t="s">
        <v>1928</v>
      </c>
      <c r="C359" s="870" t="s">
        <v>129</v>
      </c>
      <c r="D359" s="1018" t="s">
        <v>1958</v>
      </c>
      <c r="E359" s="669" t="s">
        <v>153</v>
      </c>
      <c r="F359" s="792">
        <v>36033</v>
      </c>
      <c r="G359" s="8"/>
      <c r="H359" s="926" t="s">
        <v>129</v>
      </c>
      <c r="I359" s="8"/>
      <c r="J359" s="635" t="s">
        <v>153</v>
      </c>
      <c r="K359" s="655" t="s">
        <v>153</v>
      </c>
      <c r="L359" s="1071" t="s">
        <v>129</v>
      </c>
      <c r="M359" s="1065"/>
    </row>
    <row r="360" spans="2:13" x14ac:dyDescent="0.25">
      <c r="B360" s="719"/>
      <c r="C360" s="915"/>
      <c r="D360" s="1019"/>
      <c r="E360" s="1063"/>
      <c r="F360" s="719"/>
      <c r="G360" s="8"/>
      <c r="H360" s="927"/>
      <c r="I360" s="8"/>
      <c r="J360" s="1059"/>
      <c r="K360" s="1053"/>
      <c r="L360" s="1072"/>
      <c r="M360" s="651"/>
    </row>
    <row r="361" spans="2:13" ht="6.75" customHeight="1" thickBot="1" x14ac:dyDescent="0.3">
      <c r="B361" s="719"/>
      <c r="C361" s="915"/>
      <c r="D361" s="1019"/>
      <c r="E361" s="1063"/>
      <c r="F361" s="719"/>
      <c r="G361" s="8"/>
      <c r="H361" s="927"/>
      <c r="I361" s="8"/>
      <c r="J361" s="1059"/>
      <c r="K361" s="1053"/>
      <c r="L361" s="1072"/>
      <c r="M361" s="651"/>
    </row>
    <row r="362" spans="2:13" ht="15.75" hidden="1" customHeight="1" x14ac:dyDescent="0.25">
      <c r="B362" s="720"/>
      <c r="C362" s="866"/>
      <c r="D362" s="1020"/>
      <c r="E362" s="282"/>
      <c r="F362" s="720"/>
      <c r="G362" s="8"/>
      <c r="H362" s="928"/>
      <c r="I362" s="8"/>
      <c r="J362" s="407"/>
      <c r="K362" s="408"/>
      <c r="L362" s="406"/>
      <c r="M362" s="409"/>
    </row>
    <row r="363" spans="2:13" ht="15" customHeight="1" x14ac:dyDescent="0.25">
      <c r="B363" s="797" t="s">
        <v>1929</v>
      </c>
      <c r="C363" s="1071" t="s">
        <v>129</v>
      </c>
      <c r="D363" s="1018" t="s">
        <v>2323</v>
      </c>
      <c r="E363" s="669" t="s">
        <v>153</v>
      </c>
      <c r="F363" s="655">
        <v>36038</v>
      </c>
      <c r="G363" s="8"/>
      <c r="H363" s="1050" t="s">
        <v>2324</v>
      </c>
      <c r="I363" s="8"/>
      <c r="J363" s="676" t="s">
        <v>2325</v>
      </c>
      <c r="K363" s="669">
        <v>36063</v>
      </c>
      <c r="L363" s="1071" t="s">
        <v>129</v>
      </c>
      <c r="M363" s="1065" t="s">
        <v>2182</v>
      </c>
    </row>
    <row r="364" spans="2:13" x14ac:dyDescent="0.25">
      <c r="B364" s="719"/>
      <c r="C364" s="1072"/>
      <c r="D364" s="1019"/>
      <c r="E364" s="1063"/>
      <c r="F364" s="1053"/>
      <c r="G364" s="8"/>
      <c r="H364" s="1051"/>
      <c r="I364" s="8"/>
      <c r="J364" s="1066"/>
      <c r="K364" s="1063"/>
      <c r="L364" s="1072"/>
      <c r="M364" s="651"/>
    </row>
    <row r="365" spans="2:13" ht="3" customHeight="1" x14ac:dyDescent="0.25">
      <c r="B365" s="719"/>
      <c r="C365" s="1072"/>
      <c r="D365" s="1019"/>
      <c r="E365" s="1063"/>
      <c r="F365" s="1053"/>
      <c r="G365" s="8"/>
      <c r="H365" s="1051"/>
      <c r="I365" s="8"/>
      <c r="J365" s="1066"/>
      <c r="K365" s="1063"/>
      <c r="L365" s="1072"/>
      <c r="M365" s="651"/>
    </row>
    <row r="366" spans="2:13" ht="15.75" hidden="1" customHeight="1" x14ac:dyDescent="0.25">
      <c r="B366" s="720"/>
      <c r="C366" s="1072"/>
      <c r="D366" s="1020"/>
      <c r="E366" s="1063"/>
      <c r="F366" s="1053"/>
      <c r="G366" s="8"/>
      <c r="H366" s="1051"/>
      <c r="I366" s="8"/>
      <c r="J366" s="1066"/>
      <c r="K366" s="1063"/>
      <c r="L366" s="1072"/>
      <c r="M366" s="651"/>
    </row>
    <row r="367" spans="2:13" ht="15.75" customHeight="1" thickBot="1" x14ac:dyDescent="0.3">
      <c r="B367" s="282"/>
      <c r="C367" s="1073"/>
      <c r="D367" s="329"/>
      <c r="E367" s="1058"/>
      <c r="F367" s="1054"/>
      <c r="G367" s="18"/>
      <c r="H367" s="1052"/>
      <c r="I367" s="18"/>
      <c r="J367" s="1067"/>
      <c r="K367" s="1058"/>
      <c r="L367" s="1073"/>
      <c r="M367" s="652"/>
    </row>
    <row r="368" spans="2:13" x14ac:dyDescent="0.25">
      <c r="B368" s="713" t="s">
        <v>1930</v>
      </c>
      <c r="C368" s="1129" t="s">
        <v>129</v>
      </c>
      <c r="D368" s="713" t="s">
        <v>1959</v>
      </c>
      <c r="E368" s="626" t="s">
        <v>153</v>
      </c>
      <c r="F368" s="708" t="s">
        <v>153</v>
      </c>
      <c r="G368" s="90"/>
      <c r="H368" s="926" t="s">
        <v>129</v>
      </c>
      <c r="I368" s="8"/>
      <c r="J368" s="718">
        <v>10.7</v>
      </c>
      <c r="K368" s="792">
        <v>36063</v>
      </c>
      <c r="L368" s="718" t="s">
        <v>160</v>
      </c>
      <c r="M368" s="1001">
        <v>10284</v>
      </c>
    </row>
    <row r="369" spans="2:13" x14ac:dyDescent="0.25">
      <c r="B369" s="722"/>
      <c r="C369" s="1109"/>
      <c r="D369" s="722"/>
      <c r="E369" s="682"/>
      <c r="F369" s="717"/>
      <c r="G369" s="8"/>
      <c r="H369" s="1117"/>
      <c r="I369" s="8"/>
      <c r="J369" s="973"/>
      <c r="K369" s="973"/>
      <c r="L369" s="795"/>
      <c r="M369" s="976"/>
    </row>
    <row r="370" spans="2:13" s="92" customFormat="1" ht="14.25" customHeight="1" x14ac:dyDescent="0.25">
      <c r="B370" s="722"/>
      <c r="C370" s="1109"/>
      <c r="D370" s="722"/>
      <c r="E370" s="682"/>
      <c r="F370" s="717"/>
      <c r="G370" s="93"/>
      <c r="H370" s="1117"/>
      <c r="I370" s="93"/>
      <c r="J370" s="973"/>
      <c r="K370" s="973"/>
      <c r="L370" s="795"/>
      <c r="M370" s="976"/>
    </row>
    <row r="371" spans="2:13" s="92" customFormat="1" ht="4.5" customHeight="1" thickBot="1" x14ac:dyDescent="0.3">
      <c r="B371" s="723"/>
      <c r="C371" s="1174"/>
      <c r="D371" s="723"/>
      <c r="E371" s="161"/>
      <c r="F371" s="734"/>
      <c r="G371" s="94"/>
      <c r="H371" s="1118"/>
      <c r="I371" s="93"/>
      <c r="J371" s="974"/>
      <c r="K371" s="974"/>
      <c r="L371" s="796"/>
      <c r="M371" s="977"/>
    </row>
    <row r="372" spans="2:13" ht="15" customHeight="1" x14ac:dyDescent="0.25">
      <c r="B372" s="717" t="s">
        <v>1931</v>
      </c>
      <c r="C372" s="865" t="s">
        <v>129</v>
      </c>
      <c r="D372" s="797" t="s">
        <v>1960</v>
      </c>
      <c r="E372" s="655" t="s">
        <v>153</v>
      </c>
      <c r="F372" s="831" t="s">
        <v>153</v>
      </c>
      <c r="G372" s="8"/>
      <c r="H372" s="1139" t="s">
        <v>129</v>
      </c>
      <c r="I372" s="5"/>
      <c r="J372" s="635">
        <v>10.71</v>
      </c>
      <c r="K372" s="655">
        <v>36062</v>
      </c>
      <c r="L372" s="635" t="s">
        <v>2275</v>
      </c>
      <c r="M372" s="1055">
        <v>20151</v>
      </c>
    </row>
    <row r="373" spans="2:13" ht="30" customHeight="1" x14ac:dyDescent="0.25">
      <c r="B373" s="717"/>
      <c r="C373" s="865"/>
      <c r="D373" s="798"/>
      <c r="E373" s="1053"/>
      <c r="F373" s="831"/>
      <c r="G373" s="23"/>
      <c r="H373" s="927"/>
      <c r="I373" s="23"/>
      <c r="J373" s="1059"/>
      <c r="K373" s="1053"/>
      <c r="L373" s="1059"/>
      <c r="M373" s="1105"/>
    </row>
    <row r="374" spans="2:13" ht="3.75" customHeight="1" thickBot="1" x14ac:dyDescent="0.3">
      <c r="B374" s="709"/>
      <c r="C374" s="866"/>
      <c r="D374" s="818"/>
      <c r="E374" s="1054"/>
      <c r="F374" s="832"/>
      <c r="G374" s="9"/>
      <c r="H374" s="113"/>
      <c r="I374" s="9"/>
      <c r="J374" s="1060"/>
      <c r="K374" s="1054"/>
      <c r="L374" s="1060"/>
      <c r="M374" s="1056"/>
    </row>
    <row r="375" spans="2:13" x14ac:dyDescent="0.25">
      <c r="B375" s="710" t="s">
        <v>1932</v>
      </c>
      <c r="C375" s="870" t="s">
        <v>129</v>
      </c>
      <c r="D375" s="797" t="s">
        <v>1961</v>
      </c>
      <c r="E375" s="1061" t="s">
        <v>153</v>
      </c>
      <c r="F375" s="792">
        <v>36110</v>
      </c>
      <c r="G375" s="90"/>
      <c r="H375" s="926" t="s">
        <v>129</v>
      </c>
      <c r="I375" s="90"/>
      <c r="J375" s="718" t="s">
        <v>153</v>
      </c>
      <c r="K375" s="792" t="s">
        <v>153</v>
      </c>
      <c r="L375" s="907" t="s">
        <v>129</v>
      </c>
      <c r="M375" s="933"/>
    </row>
    <row r="376" spans="2:13" x14ac:dyDescent="0.25">
      <c r="B376" s="715"/>
      <c r="C376" s="915"/>
      <c r="D376" s="798"/>
      <c r="E376" s="1078"/>
      <c r="F376" s="793"/>
      <c r="G376" s="5"/>
      <c r="H376" s="927"/>
      <c r="I376" s="23"/>
      <c r="J376" s="719"/>
      <c r="K376" s="719"/>
      <c r="L376" s="915"/>
      <c r="M376" s="982"/>
    </row>
    <row r="377" spans="2:13" ht="29.25" customHeight="1" thickBot="1" x14ac:dyDescent="0.3">
      <c r="B377" s="709"/>
      <c r="C377" s="866"/>
      <c r="D377" s="818"/>
      <c r="E377" s="1062"/>
      <c r="F377" s="833"/>
      <c r="G377" s="9"/>
      <c r="H377" s="928"/>
      <c r="I377" s="9"/>
      <c r="J377" s="720"/>
      <c r="K377" s="720"/>
      <c r="L377" s="866"/>
      <c r="M377" s="1003"/>
    </row>
    <row r="378" spans="2:13" x14ac:dyDescent="0.25">
      <c r="B378" s="718" t="s">
        <v>1933</v>
      </c>
      <c r="C378" s="870" t="s">
        <v>129</v>
      </c>
      <c r="D378" s="797" t="s">
        <v>1961</v>
      </c>
      <c r="E378" s="1061" t="s">
        <v>153</v>
      </c>
      <c r="F378" s="792">
        <v>36110</v>
      </c>
      <c r="G378" s="8"/>
      <c r="H378" s="913" t="s">
        <v>129</v>
      </c>
      <c r="I378" s="8"/>
      <c r="J378" s="718" t="s">
        <v>153</v>
      </c>
      <c r="K378" s="792" t="s">
        <v>153</v>
      </c>
      <c r="L378" s="907" t="s">
        <v>129</v>
      </c>
      <c r="M378" s="933"/>
    </row>
    <row r="379" spans="2:13" ht="24.75" customHeight="1" thickBot="1" x14ac:dyDescent="0.3">
      <c r="B379" s="719"/>
      <c r="C379" s="912"/>
      <c r="D379" s="818"/>
      <c r="E379" s="1062"/>
      <c r="F379" s="833"/>
      <c r="G379" s="8"/>
      <c r="H379" s="914"/>
      <c r="I379" s="8"/>
      <c r="J379" s="719"/>
      <c r="K379" s="719"/>
      <c r="L379" s="908"/>
      <c r="M379" s="982"/>
    </row>
    <row r="380" spans="2:13" ht="48.75" customHeight="1" thickBot="1" x14ac:dyDescent="0.3">
      <c r="B380" s="65" t="s">
        <v>1934</v>
      </c>
      <c r="C380" s="310" t="s">
        <v>129</v>
      </c>
      <c r="D380" s="83" t="s">
        <v>1962</v>
      </c>
      <c r="E380" s="86" t="s">
        <v>153</v>
      </c>
      <c r="F380" s="86">
        <v>36110</v>
      </c>
      <c r="G380" s="69"/>
      <c r="H380" s="308" t="s">
        <v>129</v>
      </c>
      <c r="I380" s="8"/>
      <c r="J380" s="301" t="s">
        <v>153</v>
      </c>
      <c r="K380" s="300" t="s">
        <v>153</v>
      </c>
      <c r="L380" s="417" t="s">
        <v>129</v>
      </c>
      <c r="M380" s="318"/>
    </row>
    <row r="381" spans="2:13" x14ac:dyDescent="0.25">
      <c r="B381" s="713" t="s">
        <v>1935</v>
      </c>
      <c r="C381" s="870" t="s">
        <v>129</v>
      </c>
      <c r="D381" s="945" t="s">
        <v>1963</v>
      </c>
      <c r="E381" s="669" t="s">
        <v>153</v>
      </c>
      <c r="F381" s="792">
        <v>36110</v>
      </c>
      <c r="G381" s="8"/>
      <c r="H381" s="926" t="s">
        <v>129</v>
      </c>
      <c r="I381" s="8"/>
      <c r="J381" s="718" t="s">
        <v>153</v>
      </c>
      <c r="K381" s="792" t="s">
        <v>153</v>
      </c>
      <c r="L381" s="870" t="s">
        <v>129</v>
      </c>
      <c r="M381" s="933"/>
    </row>
    <row r="382" spans="2:13" x14ac:dyDescent="0.25">
      <c r="B382" s="715"/>
      <c r="C382" s="858"/>
      <c r="D382" s="798"/>
      <c r="E382" s="1063"/>
      <c r="F382" s="715"/>
      <c r="G382" s="8"/>
      <c r="H382" s="927"/>
      <c r="I382" s="8"/>
      <c r="J382" s="967"/>
      <c r="K382" s="967"/>
      <c r="L382" s="927"/>
      <c r="M382" s="967"/>
    </row>
    <row r="383" spans="2:13" x14ac:dyDescent="0.25">
      <c r="B383" s="715"/>
      <c r="C383" s="858"/>
      <c r="D383" s="798"/>
      <c r="E383" s="1063"/>
      <c r="F383" s="715"/>
      <c r="G383" s="8"/>
      <c r="H383" s="927"/>
      <c r="I383" s="8"/>
      <c r="J383" s="967"/>
      <c r="K383" s="967"/>
      <c r="L383" s="927"/>
      <c r="M383" s="967"/>
    </row>
    <row r="384" spans="2:13" ht="7.5" customHeight="1" thickBot="1" x14ac:dyDescent="0.3">
      <c r="B384" s="709"/>
      <c r="C384" s="871"/>
      <c r="D384" s="818"/>
      <c r="E384" s="1058"/>
      <c r="F384" s="709"/>
      <c r="G384" s="8"/>
      <c r="H384" s="928"/>
      <c r="I384" s="8"/>
      <c r="J384" s="968"/>
      <c r="K384" s="968"/>
      <c r="L384" s="928"/>
      <c r="M384" s="968"/>
    </row>
    <row r="385" spans="2:13" x14ac:dyDescent="0.25">
      <c r="B385" s="724" t="s">
        <v>1936</v>
      </c>
      <c r="C385" s="864" t="s">
        <v>129</v>
      </c>
      <c r="D385" s="971" t="s">
        <v>1964</v>
      </c>
      <c r="E385" s="655" t="s">
        <v>153</v>
      </c>
      <c r="F385" s="843">
        <v>36110</v>
      </c>
      <c r="G385" s="5"/>
      <c r="H385" s="1112" t="s">
        <v>129</v>
      </c>
      <c r="I385" s="5"/>
      <c r="J385" s="838" t="s">
        <v>153</v>
      </c>
      <c r="K385" s="842" t="s">
        <v>153</v>
      </c>
      <c r="L385" s="864" t="s">
        <v>129</v>
      </c>
      <c r="M385" s="972"/>
    </row>
    <row r="386" spans="2:13" ht="34.5" customHeight="1" thickBot="1" x14ac:dyDescent="0.3">
      <c r="B386" s="717"/>
      <c r="C386" s="865"/>
      <c r="D386" s="798"/>
      <c r="E386" s="1054"/>
      <c r="F386" s="831"/>
      <c r="G386" s="23"/>
      <c r="H386" s="927"/>
      <c r="I386" s="23"/>
      <c r="J386" s="949"/>
      <c r="K386" s="949"/>
      <c r="L386" s="915"/>
      <c r="M386" s="1110"/>
    </row>
    <row r="387" spans="2:13" x14ac:dyDescent="0.25">
      <c r="B387" s="718" t="s">
        <v>1937</v>
      </c>
      <c r="C387" s="718" t="s">
        <v>20</v>
      </c>
      <c r="D387" s="945" t="s">
        <v>1965</v>
      </c>
      <c r="E387" s="1061" t="s">
        <v>153</v>
      </c>
      <c r="F387" s="792">
        <v>36178</v>
      </c>
      <c r="G387" s="5"/>
      <c r="H387" s="881" t="s">
        <v>2272</v>
      </c>
      <c r="I387" s="5"/>
      <c r="J387" s="718" t="s">
        <v>2268</v>
      </c>
      <c r="K387" s="792">
        <v>36210</v>
      </c>
      <c r="L387" s="797" t="s">
        <v>2269</v>
      </c>
      <c r="M387" s="1001">
        <v>2216</v>
      </c>
    </row>
    <row r="388" spans="2:13" x14ac:dyDescent="0.25">
      <c r="B388" s="719"/>
      <c r="C388" s="719"/>
      <c r="D388" s="719"/>
      <c r="E388" s="1078"/>
      <c r="F388" s="793"/>
      <c r="G388" s="5"/>
      <c r="H388" s="904"/>
      <c r="I388" s="23"/>
      <c r="J388" s="719"/>
      <c r="K388" s="719"/>
      <c r="L388" s="719"/>
      <c r="M388" s="982"/>
    </row>
    <row r="389" spans="2:13" ht="88.5" customHeight="1" thickBot="1" x14ac:dyDescent="0.3">
      <c r="B389" s="719"/>
      <c r="C389" s="719"/>
      <c r="D389" s="719"/>
      <c r="E389" s="1062"/>
      <c r="F389" s="833"/>
      <c r="G389" s="5"/>
      <c r="H389" s="898"/>
      <c r="I389" s="23"/>
      <c r="J389" s="719"/>
      <c r="K389" s="719"/>
      <c r="L389" s="719"/>
      <c r="M389" s="982"/>
    </row>
    <row r="390" spans="2:13" x14ac:dyDescent="0.25">
      <c r="B390" s="710" t="s">
        <v>1938</v>
      </c>
      <c r="C390" s="718" t="s">
        <v>20</v>
      </c>
      <c r="D390" s="983" t="s">
        <v>1966</v>
      </c>
      <c r="E390" s="1061" t="s">
        <v>153</v>
      </c>
      <c r="F390" s="792">
        <v>36178</v>
      </c>
      <c r="G390" s="8"/>
      <c r="H390" s="872" t="s">
        <v>2270</v>
      </c>
      <c r="I390" s="8"/>
      <c r="J390" s="718" t="s">
        <v>2268</v>
      </c>
      <c r="K390" s="792">
        <v>36210</v>
      </c>
      <c r="L390" s="797" t="s">
        <v>160</v>
      </c>
      <c r="M390" s="1001">
        <v>9860</v>
      </c>
    </row>
    <row r="391" spans="2:13" ht="108.75" customHeight="1" thickBot="1" x14ac:dyDescent="0.3">
      <c r="B391" s="715"/>
      <c r="C391" s="796"/>
      <c r="D391" s="721"/>
      <c r="E391" s="1062"/>
      <c r="F391" s="833"/>
      <c r="G391" s="8"/>
      <c r="H391" s="884"/>
      <c r="I391" s="8"/>
      <c r="J391" s="719"/>
      <c r="K391" s="719"/>
      <c r="L391" s="799"/>
      <c r="M391" s="982"/>
    </row>
    <row r="392" spans="2:13" ht="67.5" customHeight="1" thickBot="1" x14ac:dyDescent="0.3">
      <c r="B392" s="19" t="s">
        <v>1939</v>
      </c>
      <c r="C392" s="134" t="s">
        <v>20</v>
      </c>
      <c r="D392" s="129" t="s">
        <v>1950</v>
      </c>
      <c r="E392" s="391" t="s">
        <v>153</v>
      </c>
      <c r="F392" s="130">
        <v>36178</v>
      </c>
      <c r="G392" s="71"/>
      <c r="H392" s="506" t="s">
        <v>2271</v>
      </c>
      <c r="I392" s="18"/>
      <c r="J392" s="501" t="s">
        <v>2268</v>
      </c>
      <c r="K392" s="392">
        <v>36210</v>
      </c>
      <c r="L392" s="501" t="s">
        <v>2269</v>
      </c>
      <c r="M392" s="529">
        <v>6926</v>
      </c>
    </row>
    <row r="393" spans="2:13" ht="84" customHeight="1" thickBot="1" x14ac:dyDescent="0.3">
      <c r="B393" s="19" t="s">
        <v>1940</v>
      </c>
      <c r="C393" s="134" t="s">
        <v>20</v>
      </c>
      <c r="D393" s="129" t="s">
        <v>1967</v>
      </c>
      <c r="E393" s="70" t="s">
        <v>153</v>
      </c>
      <c r="F393" s="112">
        <v>44214</v>
      </c>
      <c r="G393" s="71"/>
      <c r="H393" s="506" t="s">
        <v>2273</v>
      </c>
      <c r="I393" s="18"/>
      <c r="J393" s="501" t="s">
        <v>2268</v>
      </c>
      <c r="K393" s="392">
        <v>36210</v>
      </c>
      <c r="L393" s="501" t="s">
        <v>2241</v>
      </c>
      <c r="M393" s="529">
        <v>2273</v>
      </c>
    </row>
    <row r="394" spans="2:13" x14ac:dyDescent="0.25">
      <c r="B394" s="797" t="s">
        <v>1968</v>
      </c>
      <c r="C394" s="718" t="s">
        <v>20</v>
      </c>
      <c r="D394" s="945" t="s">
        <v>1969</v>
      </c>
      <c r="E394" s="669" t="s">
        <v>153</v>
      </c>
      <c r="F394" s="792">
        <v>36178</v>
      </c>
      <c r="G394" s="8"/>
      <c r="H394" s="881" t="s">
        <v>2274</v>
      </c>
      <c r="I394" s="8"/>
      <c r="J394" s="718" t="s">
        <v>2268</v>
      </c>
      <c r="K394" s="792">
        <v>36210</v>
      </c>
      <c r="L394" s="718" t="s">
        <v>2269</v>
      </c>
      <c r="M394" s="1001">
        <v>6484</v>
      </c>
    </row>
    <row r="395" spans="2:13" x14ac:dyDescent="0.25">
      <c r="B395" s="719"/>
      <c r="C395" s="719"/>
      <c r="D395" s="798"/>
      <c r="E395" s="1063"/>
      <c r="F395" s="719"/>
      <c r="G395" s="8"/>
      <c r="H395" s="943"/>
      <c r="I395" s="8"/>
      <c r="J395" s="904"/>
      <c r="K395" s="904"/>
      <c r="L395" s="719"/>
      <c r="M395" s="904"/>
    </row>
    <row r="396" spans="2:13" ht="79.5" customHeight="1" thickBot="1" x14ac:dyDescent="0.3">
      <c r="B396" s="719"/>
      <c r="C396" s="719"/>
      <c r="D396" s="798"/>
      <c r="E396" s="1063"/>
      <c r="F396" s="719"/>
      <c r="G396" s="8"/>
      <c r="H396" s="943"/>
      <c r="I396" s="8"/>
      <c r="J396" s="904"/>
      <c r="K396" s="904"/>
      <c r="L396" s="719"/>
      <c r="M396" s="904"/>
    </row>
    <row r="397" spans="2:13" ht="15.75" hidden="1" customHeight="1" x14ac:dyDescent="0.3">
      <c r="B397" s="720"/>
      <c r="C397" s="720"/>
      <c r="D397" s="818"/>
      <c r="E397" s="282"/>
      <c r="F397" s="720"/>
      <c r="G397" s="8"/>
      <c r="H397" s="944"/>
      <c r="I397" s="8"/>
      <c r="J397" s="898"/>
      <c r="K397" s="898"/>
      <c r="L397" s="720"/>
      <c r="M397" s="898"/>
    </row>
    <row r="398" spans="2:13" x14ac:dyDescent="0.25">
      <c r="B398" s="797" t="s">
        <v>1941</v>
      </c>
      <c r="C398" s="718" t="s">
        <v>20</v>
      </c>
      <c r="D398" s="1018" t="s">
        <v>1970</v>
      </c>
      <c r="E398" s="669" t="s">
        <v>153</v>
      </c>
      <c r="F398" s="792">
        <v>36321</v>
      </c>
      <c r="G398" s="8"/>
      <c r="H398" s="881" t="s">
        <v>2277</v>
      </c>
      <c r="I398" s="8"/>
      <c r="J398" s="676" t="s">
        <v>2276</v>
      </c>
      <c r="K398" s="669">
        <v>36343</v>
      </c>
      <c r="L398" s="635" t="s">
        <v>2371</v>
      </c>
      <c r="M398" s="1055">
        <v>3200</v>
      </c>
    </row>
    <row r="399" spans="2:13" x14ac:dyDescent="0.25">
      <c r="B399" s="719"/>
      <c r="C399" s="719"/>
      <c r="D399" s="1019"/>
      <c r="E399" s="1063"/>
      <c r="F399" s="719"/>
      <c r="G399" s="8"/>
      <c r="H399" s="943"/>
      <c r="I399" s="8"/>
      <c r="J399" s="1066"/>
      <c r="K399" s="1063"/>
      <c r="L399" s="1059"/>
      <c r="M399" s="1105"/>
    </row>
    <row r="400" spans="2:13" ht="13.5" customHeight="1" thickBot="1" x14ac:dyDescent="0.3">
      <c r="B400" s="719"/>
      <c r="C400" s="719"/>
      <c r="D400" s="1019"/>
      <c r="E400" s="1063"/>
      <c r="F400" s="719"/>
      <c r="G400" s="8"/>
      <c r="H400" s="943"/>
      <c r="I400" s="8"/>
      <c r="J400" s="1066"/>
      <c r="K400" s="1063"/>
      <c r="L400" s="1059"/>
      <c r="M400" s="1105"/>
    </row>
    <row r="401" spans="2:13" ht="15.75" hidden="1" customHeight="1" x14ac:dyDescent="0.3">
      <c r="B401" s="720"/>
      <c r="C401" s="720"/>
      <c r="D401" s="1020"/>
      <c r="E401" s="282"/>
      <c r="F401" s="720"/>
      <c r="G401" s="8"/>
      <c r="H401" s="944"/>
      <c r="I401" s="8"/>
      <c r="J401" s="407"/>
      <c r="K401" s="408"/>
      <c r="L401" s="406"/>
      <c r="M401" s="409"/>
    </row>
    <row r="402" spans="2:13" x14ac:dyDescent="0.25">
      <c r="B402" s="797" t="s">
        <v>1942</v>
      </c>
      <c r="C402" s="870" t="s">
        <v>129</v>
      </c>
      <c r="D402" s="1018" t="s">
        <v>1971</v>
      </c>
      <c r="E402" s="669" t="s">
        <v>153</v>
      </c>
      <c r="F402" s="792">
        <v>36321</v>
      </c>
      <c r="G402" s="8"/>
      <c r="H402" s="926" t="s">
        <v>129</v>
      </c>
      <c r="I402" s="8"/>
      <c r="J402" s="635" t="s">
        <v>153</v>
      </c>
      <c r="K402" s="655" t="s">
        <v>153</v>
      </c>
      <c r="L402" s="1071" t="s">
        <v>563</v>
      </c>
      <c r="M402" s="1065"/>
    </row>
    <row r="403" spans="2:13" x14ac:dyDescent="0.25">
      <c r="B403" s="719"/>
      <c r="C403" s="915"/>
      <c r="D403" s="1019"/>
      <c r="E403" s="1063"/>
      <c r="F403" s="719"/>
      <c r="G403" s="8"/>
      <c r="H403" s="927"/>
      <c r="I403" s="8"/>
      <c r="J403" s="1059"/>
      <c r="K403" s="1053"/>
      <c r="L403" s="1072"/>
      <c r="M403" s="651"/>
    </row>
    <row r="404" spans="2:13" ht="12" customHeight="1" x14ac:dyDescent="0.25">
      <c r="B404" s="719"/>
      <c r="C404" s="915"/>
      <c r="D404" s="1019"/>
      <c r="E404" s="1063"/>
      <c r="F404" s="719"/>
      <c r="G404" s="8"/>
      <c r="H404" s="927"/>
      <c r="I404" s="8"/>
      <c r="J404" s="1059"/>
      <c r="K404" s="1053"/>
      <c r="L404" s="1072"/>
      <c r="M404" s="651"/>
    </row>
    <row r="405" spans="2:13" ht="15.75" hidden="1" customHeight="1" x14ac:dyDescent="0.25">
      <c r="B405" s="720"/>
      <c r="C405" s="866"/>
      <c r="D405" s="1020"/>
      <c r="E405" s="282"/>
      <c r="F405" s="720"/>
      <c r="G405" s="8"/>
      <c r="H405" s="928"/>
      <c r="I405" s="8"/>
      <c r="J405" s="158"/>
      <c r="K405" s="137"/>
      <c r="L405" s="180"/>
      <c r="M405" s="173"/>
    </row>
    <row r="406" spans="2:13" ht="15.75" customHeight="1" x14ac:dyDescent="0.25">
      <c r="B406" s="399"/>
      <c r="C406" s="399"/>
      <c r="D406" s="400"/>
      <c r="E406" s="399"/>
      <c r="F406" s="399"/>
      <c r="G406" s="228"/>
      <c r="H406" s="401"/>
      <c r="I406" s="228"/>
      <c r="J406" s="222"/>
      <c r="K406" s="402"/>
      <c r="L406" s="228"/>
      <c r="M406" s="403"/>
    </row>
    <row r="407" spans="2:13" ht="36" customHeight="1" x14ac:dyDescent="0.25">
      <c r="B407" s="6" t="s">
        <v>3</v>
      </c>
      <c r="C407" s="6" t="s">
        <v>0</v>
      </c>
      <c r="D407" s="6" t="s">
        <v>1</v>
      </c>
      <c r="E407" s="1074" t="s">
        <v>4</v>
      </c>
      <c r="F407" s="1075"/>
      <c r="G407" s="4"/>
      <c r="H407" s="63" t="s">
        <v>8</v>
      </c>
      <c r="I407" s="4"/>
      <c r="J407" s="730" t="s">
        <v>7</v>
      </c>
      <c r="K407" s="731"/>
      <c r="L407" s="63" t="s">
        <v>9</v>
      </c>
      <c r="M407" s="63" t="s">
        <v>64</v>
      </c>
    </row>
    <row r="408" spans="2:13" ht="15.75" customHeight="1" thickBot="1" x14ac:dyDescent="0.3">
      <c r="B408" s="393">
        <v>1999</v>
      </c>
      <c r="C408" s="393"/>
      <c r="D408" s="393"/>
      <c r="E408" s="411" t="s">
        <v>2362</v>
      </c>
      <c r="F408" s="398" t="s">
        <v>2363</v>
      </c>
      <c r="G408" s="395"/>
      <c r="H408" s="394"/>
      <c r="I408" s="395"/>
      <c r="J408" s="396"/>
      <c r="K408" s="397"/>
      <c r="L408" s="394"/>
      <c r="M408" s="394"/>
    </row>
    <row r="409" spans="2:13" ht="15" customHeight="1" x14ac:dyDescent="0.25">
      <c r="B409" s="639" t="s">
        <v>2283</v>
      </c>
      <c r="C409" s="639" t="s">
        <v>20</v>
      </c>
      <c r="D409" s="639" t="s">
        <v>1999</v>
      </c>
      <c r="E409" s="1061" t="s">
        <v>153</v>
      </c>
      <c r="F409" s="655" t="s">
        <v>153</v>
      </c>
      <c r="G409" s="8"/>
      <c r="H409" s="1050" t="s">
        <v>2282</v>
      </c>
      <c r="I409" s="8"/>
      <c r="J409" s="718" t="s">
        <v>2281</v>
      </c>
      <c r="K409" s="792">
        <v>36343</v>
      </c>
      <c r="L409" s="797"/>
      <c r="M409" s="933"/>
    </row>
    <row r="410" spans="2:13" ht="6" customHeight="1" x14ac:dyDescent="0.25">
      <c r="B410" s="1048"/>
      <c r="C410" s="1048"/>
      <c r="D410" s="1048"/>
      <c r="E410" s="1078"/>
      <c r="F410" s="1053"/>
      <c r="G410" s="8"/>
      <c r="H410" s="1051"/>
      <c r="I410" s="8"/>
      <c r="J410" s="719"/>
      <c r="K410" s="719"/>
      <c r="L410" s="799"/>
      <c r="M410" s="982"/>
    </row>
    <row r="411" spans="2:13" ht="26.25" customHeight="1" thickBot="1" x14ac:dyDescent="0.3">
      <c r="B411" s="1049"/>
      <c r="C411" s="1049"/>
      <c r="D411" s="1049"/>
      <c r="E411" s="1062"/>
      <c r="F411" s="1054"/>
      <c r="G411" s="419"/>
      <c r="H411" s="1052"/>
      <c r="I411" s="419"/>
      <c r="J411" s="530" t="s">
        <v>2162</v>
      </c>
      <c r="K411" s="531">
        <v>36371</v>
      </c>
      <c r="L411" s="532" t="s">
        <v>2284</v>
      </c>
      <c r="M411" s="533" t="s">
        <v>315</v>
      </c>
    </row>
    <row r="412" spans="2:13" ht="30" customHeight="1" x14ac:dyDescent="0.25">
      <c r="B412" s="629" t="s">
        <v>2285</v>
      </c>
      <c r="C412" s="645" t="s">
        <v>20</v>
      </c>
      <c r="D412" s="1091" t="s">
        <v>2000</v>
      </c>
      <c r="E412" s="669" t="s">
        <v>153</v>
      </c>
      <c r="F412" s="669" t="s">
        <v>153</v>
      </c>
      <c r="G412" s="69"/>
      <c r="H412" s="1050" t="s">
        <v>2287</v>
      </c>
      <c r="I412" s="8"/>
      <c r="J412" s="536" t="s">
        <v>2278</v>
      </c>
      <c r="K412" s="537">
        <v>36343</v>
      </c>
      <c r="L412" s="536"/>
      <c r="M412" s="538"/>
    </row>
    <row r="413" spans="2:13" ht="36" customHeight="1" thickBot="1" x14ac:dyDescent="0.3">
      <c r="B413" s="654"/>
      <c r="C413" s="1108"/>
      <c r="D413" s="1092"/>
      <c r="E413" s="1058"/>
      <c r="F413" s="1058"/>
      <c r="G413" s="421"/>
      <c r="H413" s="1052"/>
      <c r="I413" s="419"/>
      <c r="J413" s="534" t="s">
        <v>2286</v>
      </c>
      <c r="K413" s="535">
        <v>36371</v>
      </c>
      <c r="L413" s="534" t="s">
        <v>517</v>
      </c>
      <c r="M413" s="427" t="s">
        <v>315</v>
      </c>
    </row>
    <row r="414" spans="2:13" ht="15" customHeight="1" x14ac:dyDescent="0.25">
      <c r="B414" s="629" t="s">
        <v>2288</v>
      </c>
      <c r="C414" s="635" t="s">
        <v>20</v>
      </c>
      <c r="D414" s="1091" t="s">
        <v>2001</v>
      </c>
      <c r="E414" s="635" t="s">
        <v>153</v>
      </c>
      <c r="F414" s="655" t="s">
        <v>153</v>
      </c>
      <c r="G414" s="8"/>
      <c r="H414" s="1050" t="s">
        <v>2280</v>
      </c>
      <c r="I414" s="8"/>
      <c r="J414" s="635" t="s">
        <v>2279</v>
      </c>
      <c r="K414" s="655">
        <v>36343</v>
      </c>
      <c r="L414" s="635"/>
      <c r="M414" s="1065"/>
    </row>
    <row r="415" spans="2:13" ht="7.5" customHeight="1" x14ac:dyDescent="0.25">
      <c r="B415" s="653"/>
      <c r="C415" s="1059"/>
      <c r="D415" s="1132"/>
      <c r="E415" s="1059"/>
      <c r="F415" s="1053"/>
      <c r="G415" s="8"/>
      <c r="H415" s="1051"/>
      <c r="I415" s="8"/>
      <c r="J415" s="1142"/>
      <c r="K415" s="1142"/>
      <c r="L415" s="1180"/>
      <c r="M415" s="1142"/>
    </row>
    <row r="416" spans="2:13" ht="8.25" customHeight="1" x14ac:dyDescent="0.25">
      <c r="B416" s="653"/>
      <c r="C416" s="1059"/>
      <c r="D416" s="1132"/>
      <c r="E416" s="1059"/>
      <c r="F416" s="1053"/>
      <c r="G416" s="8"/>
      <c r="H416" s="1051"/>
      <c r="I416" s="8"/>
      <c r="J416" s="1142"/>
      <c r="K416" s="1142"/>
      <c r="L416" s="1180"/>
      <c r="M416" s="1142"/>
    </row>
    <row r="417" spans="2:13" ht="7.5" customHeight="1" x14ac:dyDescent="0.25">
      <c r="B417" s="653"/>
      <c r="C417" s="1059"/>
      <c r="D417" s="1132"/>
      <c r="E417" s="1059"/>
      <c r="F417" s="1053"/>
      <c r="G417" s="8"/>
      <c r="H417" s="1051"/>
      <c r="I417" s="8"/>
      <c r="J417" s="1179"/>
      <c r="K417" s="1179"/>
      <c r="L417" s="1181"/>
      <c r="M417" s="1179"/>
    </row>
    <row r="418" spans="2:13" ht="23.25" customHeight="1" x14ac:dyDescent="0.25">
      <c r="B418" s="1183"/>
      <c r="C418" s="1076"/>
      <c r="D418" s="1182"/>
      <c r="E418" s="1076"/>
      <c r="F418" s="1176"/>
      <c r="G418" s="419"/>
      <c r="H418" s="1175"/>
      <c r="I418" s="419"/>
      <c r="J418" s="423" t="s">
        <v>2289</v>
      </c>
      <c r="K418" s="424">
        <v>36371</v>
      </c>
      <c r="L418" s="425" t="s">
        <v>517</v>
      </c>
      <c r="M418" s="423" t="s">
        <v>315</v>
      </c>
    </row>
    <row r="419" spans="2:13" x14ac:dyDescent="0.25">
      <c r="B419" s="724" t="s">
        <v>1972</v>
      </c>
      <c r="C419" s="838" t="s">
        <v>20</v>
      </c>
      <c r="D419" s="971" t="s">
        <v>2002</v>
      </c>
      <c r="E419" s="1077" t="s">
        <v>153</v>
      </c>
      <c r="F419" s="843" t="s">
        <v>153</v>
      </c>
      <c r="G419" s="5"/>
      <c r="H419" s="918" t="s">
        <v>2291</v>
      </c>
      <c r="I419" s="5"/>
      <c r="J419" s="838" t="s">
        <v>2290</v>
      </c>
      <c r="K419" s="842">
        <v>36371</v>
      </c>
      <c r="L419" s="838" t="s">
        <v>892</v>
      </c>
      <c r="M419" s="972" t="s">
        <v>315</v>
      </c>
    </row>
    <row r="420" spans="2:13" ht="80.25" customHeight="1" thickBot="1" x14ac:dyDescent="0.3">
      <c r="B420" s="717"/>
      <c r="C420" s="795"/>
      <c r="D420" s="798"/>
      <c r="E420" s="1054"/>
      <c r="F420" s="831"/>
      <c r="G420" s="23"/>
      <c r="H420" s="943"/>
      <c r="I420" s="23"/>
      <c r="J420" s="949"/>
      <c r="K420" s="949"/>
      <c r="L420" s="949"/>
      <c r="M420" s="1110"/>
    </row>
    <row r="421" spans="2:13" x14ac:dyDescent="0.25">
      <c r="B421" s="718" t="s">
        <v>1973</v>
      </c>
      <c r="C421" s="718" t="s">
        <v>20</v>
      </c>
      <c r="D421" s="945" t="s">
        <v>2292</v>
      </c>
      <c r="E421" s="1061" t="s">
        <v>878</v>
      </c>
      <c r="F421" s="792">
        <v>36398</v>
      </c>
      <c r="G421" s="5"/>
      <c r="H421" s="881" t="s">
        <v>2295</v>
      </c>
      <c r="I421" s="5"/>
      <c r="J421" s="718" t="s">
        <v>2293</v>
      </c>
      <c r="K421" s="1177" t="s">
        <v>2294</v>
      </c>
      <c r="L421" s="1178" t="s">
        <v>2296</v>
      </c>
      <c r="M421" s="933" t="s">
        <v>315</v>
      </c>
    </row>
    <row r="422" spans="2:13" x14ac:dyDescent="0.25">
      <c r="B422" s="719"/>
      <c r="C422" s="719"/>
      <c r="D422" s="719"/>
      <c r="E422" s="1078"/>
      <c r="F422" s="793"/>
      <c r="G422" s="5"/>
      <c r="H422" s="904"/>
      <c r="I422" s="23"/>
      <c r="J422" s="719"/>
      <c r="K422" s="719"/>
      <c r="L422" s="719"/>
      <c r="M422" s="982"/>
    </row>
    <row r="423" spans="2:13" ht="18" customHeight="1" thickBot="1" x14ac:dyDescent="0.3">
      <c r="B423" s="719"/>
      <c r="C423" s="719"/>
      <c r="D423" s="719"/>
      <c r="E423" s="1062"/>
      <c r="F423" s="833"/>
      <c r="G423" s="5"/>
      <c r="H423" s="898"/>
      <c r="I423" s="23"/>
      <c r="J423" s="719"/>
      <c r="K423" s="719"/>
      <c r="L423" s="719"/>
      <c r="M423" s="982"/>
    </row>
    <row r="424" spans="2:13" x14ac:dyDescent="0.25">
      <c r="B424" s="710" t="s">
        <v>1974</v>
      </c>
      <c r="C424" s="789" t="s">
        <v>122</v>
      </c>
      <c r="D424" s="983" t="s">
        <v>2003</v>
      </c>
      <c r="E424" s="1061" t="s">
        <v>412</v>
      </c>
      <c r="F424" s="792">
        <v>36420</v>
      </c>
      <c r="G424" s="8"/>
      <c r="H424" s="913" t="s">
        <v>129</v>
      </c>
      <c r="I424" s="8"/>
      <c r="J424" s="718" t="s">
        <v>2310</v>
      </c>
      <c r="K424" s="792">
        <v>36426</v>
      </c>
      <c r="L424" s="797" t="s">
        <v>2311</v>
      </c>
      <c r="M424" s="933"/>
    </row>
    <row r="425" spans="2:13" ht="25.5" customHeight="1" thickBot="1" x14ac:dyDescent="0.3">
      <c r="B425" s="715"/>
      <c r="C425" s="816"/>
      <c r="D425" s="721"/>
      <c r="E425" s="1062"/>
      <c r="F425" s="833"/>
      <c r="G425" s="8"/>
      <c r="H425" s="914"/>
      <c r="I425" s="8"/>
      <c r="J425" s="719"/>
      <c r="K425" s="719"/>
      <c r="L425" s="799"/>
      <c r="M425" s="982"/>
    </row>
    <row r="426" spans="2:13" ht="37.5" customHeight="1" thickBot="1" x14ac:dyDescent="0.3">
      <c r="B426" s="283" t="s">
        <v>1975</v>
      </c>
      <c r="C426" s="325" t="s">
        <v>310</v>
      </c>
      <c r="D426" s="319"/>
      <c r="E426" s="313"/>
      <c r="F426" s="313"/>
      <c r="G426" s="69"/>
      <c r="H426" s="330"/>
      <c r="I426" s="8"/>
      <c r="J426" s="148"/>
      <c r="K426" s="149"/>
      <c r="L426" s="148"/>
      <c r="M426" s="314"/>
    </row>
    <row r="427" spans="2:13" x14ac:dyDescent="0.25">
      <c r="B427" s="718" t="s">
        <v>1976</v>
      </c>
      <c r="C427" s="870" t="s">
        <v>129</v>
      </c>
      <c r="D427" s="797" t="s">
        <v>2004</v>
      </c>
      <c r="E427" s="1064" t="s">
        <v>153</v>
      </c>
      <c r="F427" s="792">
        <v>36451</v>
      </c>
      <c r="G427" s="8"/>
      <c r="H427" s="913" t="s">
        <v>129</v>
      </c>
      <c r="I427" s="8"/>
      <c r="J427" s="718" t="s">
        <v>153</v>
      </c>
      <c r="K427" s="792" t="s">
        <v>153</v>
      </c>
      <c r="L427" s="907" t="s">
        <v>2361</v>
      </c>
      <c r="M427" s="933"/>
    </row>
    <row r="428" spans="2:13" ht="24.75" customHeight="1" thickBot="1" x14ac:dyDescent="0.3">
      <c r="B428" s="719"/>
      <c r="C428" s="912"/>
      <c r="D428" s="818"/>
      <c r="E428" s="636"/>
      <c r="F428" s="833"/>
      <c r="G428" s="8"/>
      <c r="H428" s="914"/>
      <c r="I428" s="8"/>
      <c r="J428" s="719"/>
      <c r="K428" s="719"/>
      <c r="L428" s="908"/>
      <c r="M428" s="982"/>
    </row>
    <row r="429" spans="2:13" ht="48.75" customHeight="1" thickBot="1" x14ac:dyDescent="0.3">
      <c r="B429" s="65" t="s">
        <v>1977</v>
      </c>
      <c r="C429" s="75" t="s">
        <v>20</v>
      </c>
      <c r="D429" s="83" t="s">
        <v>2005</v>
      </c>
      <c r="E429" s="86" t="s">
        <v>153</v>
      </c>
      <c r="F429" s="297" t="s">
        <v>153</v>
      </c>
      <c r="G429" s="69"/>
      <c r="H429" s="303" t="s">
        <v>2300</v>
      </c>
      <c r="I429" s="8"/>
      <c r="J429" s="301" t="s">
        <v>2297</v>
      </c>
      <c r="K429" s="539">
        <v>36504</v>
      </c>
      <c r="L429" s="301" t="s">
        <v>2299</v>
      </c>
      <c r="M429" s="318" t="s">
        <v>315</v>
      </c>
    </row>
    <row r="430" spans="2:13" x14ac:dyDescent="0.25">
      <c r="B430" s="713" t="s">
        <v>1978</v>
      </c>
      <c r="C430" s="718" t="s">
        <v>20</v>
      </c>
      <c r="D430" s="945" t="s">
        <v>2006</v>
      </c>
      <c r="E430" s="669" t="s">
        <v>153</v>
      </c>
      <c r="F430" s="792">
        <v>36483</v>
      </c>
      <c r="G430" s="8"/>
      <c r="H430" s="881" t="s">
        <v>2301</v>
      </c>
      <c r="I430" s="8"/>
      <c r="J430" s="718" t="s">
        <v>2298</v>
      </c>
      <c r="K430" s="1177">
        <v>36504</v>
      </c>
      <c r="L430" s="718" t="s">
        <v>2241</v>
      </c>
      <c r="M430" s="1001">
        <v>9914</v>
      </c>
    </row>
    <row r="431" spans="2:13" x14ac:dyDescent="0.25">
      <c r="B431" s="715"/>
      <c r="C431" s="719"/>
      <c r="D431" s="798"/>
      <c r="E431" s="1063"/>
      <c r="F431" s="719"/>
      <c r="G431" s="8"/>
      <c r="H431" s="943"/>
      <c r="I431" s="8"/>
      <c r="J431" s="967"/>
      <c r="K431" s="967"/>
      <c r="L431" s="904"/>
      <c r="M431" s="967"/>
    </row>
    <row r="432" spans="2:13" ht="42" customHeight="1" x14ac:dyDescent="0.25">
      <c r="B432" s="715"/>
      <c r="C432" s="719"/>
      <c r="D432" s="798"/>
      <c r="E432" s="1063"/>
      <c r="F432" s="719"/>
      <c r="G432" s="8"/>
      <c r="H432" s="943"/>
      <c r="I432" s="8"/>
      <c r="J432" s="967"/>
      <c r="K432" s="967"/>
      <c r="L432" s="904"/>
      <c r="M432" s="967"/>
    </row>
    <row r="433" spans="2:13" ht="7.5" customHeight="1" thickBot="1" x14ac:dyDescent="0.3">
      <c r="B433" s="709"/>
      <c r="C433" s="720"/>
      <c r="D433" s="818"/>
      <c r="E433" s="1058"/>
      <c r="F433" s="720"/>
      <c r="G433" s="8"/>
      <c r="H433" s="944"/>
      <c r="I433" s="8"/>
      <c r="J433" s="968"/>
      <c r="K433" s="968"/>
      <c r="L433" s="898"/>
      <c r="M433" s="968"/>
    </row>
    <row r="434" spans="2:13" ht="99.75" customHeight="1" thickBot="1" x14ac:dyDescent="0.3">
      <c r="B434" s="65" t="s">
        <v>1979</v>
      </c>
      <c r="C434" s="75" t="s">
        <v>20</v>
      </c>
      <c r="D434" s="83" t="s">
        <v>2007</v>
      </c>
      <c r="E434" s="86" t="s">
        <v>153</v>
      </c>
      <c r="F434" s="297">
        <v>36483</v>
      </c>
      <c r="G434" s="69"/>
      <c r="H434" s="303" t="s">
        <v>2302</v>
      </c>
      <c r="I434" s="8"/>
      <c r="J434" s="301" t="s">
        <v>2298</v>
      </c>
      <c r="K434" s="539">
        <v>36504</v>
      </c>
      <c r="L434" s="301" t="s">
        <v>160</v>
      </c>
      <c r="M434" s="326">
        <v>1412</v>
      </c>
    </row>
    <row r="435" spans="2:13" x14ac:dyDescent="0.25">
      <c r="B435" s="713" t="s">
        <v>1980</v>
      </c>
      <c r="C435" s="718" t="s">
        <v>20</v>
      </c>
      <c r="D435" s="945" t="s">
        <v>2008</v>
      </c>
      <c r="E435" s="669" t="s">
        <v>153</v>
      </c>
      <c r="F435" s="792">
        <v>36483</v>
      </c>
      <c r="G435" s="8"/>
      <c r="H435" s="881" t="s">
        <v>2302</v>
      </c>
      <c r="I435" s="8"/>
      <c r="J435" s="718" t="s">
        <v>2298</v>
      </c>
      <c r="K435" s="1177">
        <v>36504</v>
      </c>
      <c r="L435" s="718" t="s">
        <v>160</v>
      </c>
      <c r="M435" s="1001">
        <v>8034</v>
      </c>
    </row>
    <row r="436" spans="2:13" x14ac:dyDescent="0.25">
      <c r="B436" s="715"/>
      <c r="C436" s="719"/>
      <c r="D436" s="798"/>
      <c r="E436" s="1063"/>
      <c r="F436" s="719"/>
      <c r="G436" s="8"/>
      <c r="H436" s="943"/>
      <c r="I436" s="8"/>
      <c r="J436" s="967"/>
      <c r="K436" s="967"/>
      <c r="L436" s="904"/>
      <c r="M436" s="967"/>
    </row>
    <row r="437" spans="2:13" x14ac:dyDescent="0.25">
      <c r="B437" s="715"/>
      <c r="C437" s="719"/>
      <c r="D437" s="798"/>
      <c r="E437" s="1063"/>
      <c r="F437" s="719"/>
      <c r="G437" s="8"/>
      <c r="H437" s="943"/>
      <c r="I437" s="8"/>
      <c r="J437" s="967"/>
      <c r="K437" s="967"/>
      <c r="L437" s="904"/>
      <c r="M437" s="967"/>
    </row>
    <row r="438" spans="2:13" ht="50.25" customHeight="1" thickBot="1" x14ac:dyDescent="0.3">
      <c r="B438" s="709"/>
      <c r="C438" s="720"/>
      <c r="D438" s="818"/>
      <c r="E438" s="1058"/>
      <c r="F438" s="720"/>
      <c r="G438" s="8"/>
      <c r="H438" s="944"/>
      <c r="I438" s="8"/>
      <c r="J438" s="968"/>
      <c r="K438" s="968"/>
      <c r="L438" s="898"/>
      <c r="M438" s="968"/>
    </row>
    <row r="439" spans="2:13" x14ac:dyDescent="0.25">
      <c r="B439" s="718" t="s">
        <v>1981</v>
      </c>
      <c r="C439" s="718" t="s">
        <v>20</v>
      </c>
      <c r="D439" s="797" t="s">
        <v>2009</v>
      </c>
      <c r="E439" s="1061" t="s">
        <v>153</v>
      </c>
      <c r="F439" s="792">
        <v>36483</v>
      </c>
      <c r="G439" s="8"/>
      <c r="H439" s="872" t="s">
        <v>2302</v>
      </c>
      <c r="I439" s="8"/>
      <c r="J439" s="718" t="s">
        <v>2298</v>
      </c>
      <c r="K439" s="1177">
        <v>36504</v>
      </c>
      <c r="L439" s="797" t="s">
        <v>2168</v>
      </c>
      <c r="M439" s="1001">
        <v>17335</v>
      </c>
    </row>
    <row r="440" spans="2:13" ht="69.75" customHeight="1" thickBot="1" x14ac:dyDescent="0.3">
      <c r="B440" s="719"/>
      <c r="C440" s="796"/>
      <c r="D440" s="818"/>
      <c r="E440" s="1062"/>
      <c r="F440" s="833"/>
      <c r="G440" s="8"/>
      <c r="H440" s="884"/>
      <c r="I440" s="8"/>
      <c r="J440" s="719"/>
      <c r="K440" s="719"/>
      <c r="L440" s="799"/>
      <c r="M440" s="982"/>
    </row>
    <row r="441" spans="2:13" ht="86.25" customHeight="1" thickBot="1" x14ac:dyDescent="0.3">
      <c r="B441" s="65" t="s">
        <v>1982</v>
      </c>
      <c r="C441" s="75" t="s">
        <v>20</v>
      </c>
      <c r="D441" s="83" t="s">
        <v>2303</v>
      </c>
      <c r="E441" s="86" t="s">
        <v>153</v>
      </c>
      <c r="F441" s="297">
        <v>36483</v>
      </c>
      <c r="G441" s="69"/>
      <c r="H441" s="303" t="s">
        <v>2301</v>
      </c>
      <c r="I441" s="8"/>
      <c r="J441" s="301" t="s">
        <v>2298</v>
      </c>
      <c r="K441" s="539">
        <v>36504</v>
      </c>
      <c r="L441" s="301" t="s">
        <v>2139</v>
      </c>
      <c r="M441" s="326">
        <v>20641</v>
      </c>
    </row>
    <row r="442" spans="2:13" x14ac:dyDescent="0.25">
      <c r="B442" s="713" t="s">
        <v>1983</v>
      </c>
      <c r="C442" s="718" t="s">
        <v>20</v>
      </c>
      <c r="D442" s="945" t="s">
        <v>2010</v>
      </c>
      <c r="E442" s="669" t="s">
        <v>153</v>
      </c>
      <c r="F442" s="792">
        <v>36483</v>
      </c>
      <c r="G442" s="8"/>
      <c r="H442" s="881" t="s">
        <v>2302</v>
      </c>
      <c r="I442" s="8"/>
      <c r="J442" s="718" t="s">
        <v>2298</v>
      </c>
      <c r="K442" s="1177">
        <v>36504</v>
      </c>
      <c r="L442" s="718" t="s">
        <v>160</v>
      </c>
      <c r="M442" s="1001">
        <v>538</v>
      </c>
    </row>
    <row r="443" spans="2:13" x14ac:dyDescent="0.25">
      <c r="B443" s="715"/>
      <c r="C443" s="719"/>
      <c r="D443" s="798"/>
      <c r="E443" s="1063"/>
      <c r="F443" s="719"/>
      <c r="G443" s="8"/>
      <c r="H443" s="943"/>
      <c r="I443" s="8"/>
      <c r="J443" s="967"/>
      <c r="K443" s="967"/>
      <c r="L443" s="904"/>
      <c r="M443" s="967"/>
    </row>
    <row r="444" spans="2:13" x14ac:dyDescent="0.25">
      <c r="B444" s="715"/>
      <c r="C444" s="719"/>
      <c r="D444" s="798"/>
      <c r="E444" s="1063"/>
      <c r="F444" s="719"/>
      <c r="G444" s="8"/>
      <c r="H444" s="943"/>
      <c r="I444" s="8"/>
      <c r="J444" s="967"/>
      <c r="K444" s="967"/>
      <c r="L444" s="904"/>
      <c r="M444" s="967"/>
    </row>
    <row r="445" spans="2:13" ht="38.25" customHeight="1" thickBot="1" x14ac:dyDescent="0.3">
      <c r="B445" s="709"/>
      <c r="C445" s="720"/>
      <c r="D445" s="818"/>
      <c r="E445" s="1058"/>
      <c r="F445" s="720"/>
      <c r="G445" s="8"/>
      <c r="H445" s="944"/>
      <c r="I445" s="8"/>
      <c r="J445" s="968"/>
      <c r="K445" s="968"/>
      <c r="L445" s="898"/>
      <c r="M445" s="968"/>
    </row>
    <row r="446" spans="2:13" x14ac:dyDescent="0.25">
      <c r="B446" s="681" t="s">
        <v>1984</v>
      </c>
      <c r="C446" s="690" t="s">
        <v>20</v>
      </c>
      <c r="D446" s="1184" t="s">
        <v>2010</v>
      </c>
      <c r="E446" s="655" t="s">
        <v>153</v>
      </c>
      <c r="F446" s="1185">
        <v>36483</v>
      </c>
      <c r="G446" s="431"/>
      <c r="H446" s="1186" t="s">
        <v>2302</v>
      </c>
      <c r="I446" s="431"/>
      <c r="J446" s="690" t="s">
        <v>2298</v>
      </c>
      <c r="K446" s="1189">
        <v>36504</v>
      </c>
      <c r="L446" s="690" t="s">
        <v>271</v>
      </c>
      <c r="M446" s="1190">
        <v>9841</v>
      </c>
    </row>
    <row r="447" spans="2:13" ht="72.75" customHeight="1" thickBot="1" x14ac:dyDescent="0.3">
      <c r="B447" s="628"/>
      <c r="C447" s="1060"/>
      <c r="D447" s="1108"/>
      <c r="E447" s="1054"/>
      <c r="F447" s="1062"/>
      <c r="G447" s="434"/>
      <c r="H447" s="1187"/>
      <c r="I447" s="434"/>
      <c r="J447" s="1188"/>
      <c r="K447" s="1188"/>
      <c r="L447" s="1188"/>
      <c r="M447" s="1127"/>
    </row>
    <row r="448" spans="2:13" ht="72.75" customHeight="1" thickBot="1" x14ac:dyDescent="0.3">
      <c r="B448" s="429" t="s">
        <v>1985</v>
      </c>
      <c r="C448" s="425" t="s">
        <v>20</v>
      </c>
      <c r="D448" s="422" t="s">
        <v>98</v>
      </c>
      <c r="E448" s="426" t="s">
        <v>153</v>
      </c>
      <c r="F448" s="444" t="s">
        <v>153</v>
      </c>
      <c r="G448" s="430"/>
      <c r="H448" s="540" t="s">
        <v>2305</v>
      </c>
      <c r="I448" s="430"/>
      <c r="J448" s="422" t="s">
        <v>2306</v>
      </c>
      <c r="K448" s="541" t="s">
        <v>2309</v>
      </c>
      <c r="L448" s="422" t="s">
        <v>2307</v>
      </c>
      <c r="M448" s="427" t="s">
        <v>2308</v>
      </c>
    </row>
    <row r="449" spans="2:13" x14ac:dyDescent="0.25">
      <c r="B449" s="907" t="s">
        <v>2304</v>
      </c>
      <c r="C449" s="718" t="s">
        <v>20</v>
      </c>
      <c r="D449" s="945" t="s">
        <v>2259</v>
      </c>
      <c r="E449" s="1061" t="s">
        <v>153</v>
      </c>
      <c r="F449" s="792" t="s">
        <v>153</v>
      </c>
      <c r="G449" s="5"/>
      <c r="H449" s="881" t="s">
        <v>2260</v>
      </c>
      <c r="I449" s="5"/>
      <c r="J449" s="718" t="s">
        <v>2261</v>
      </c>
      <c r="K449" s="792">
        <v>36616</v>
      </c>
      <c r="L449" s="797" t="s">
        <v>2262</v>
      </c>
      <c r="M449" s="933" t="s">
        <v>315</v>
      </c>
    </row>
    <row r="450" spans="2:13" x14ac:dyDescent="0.25">
      <c r="B450" s="908"/>
      <c r="C450" s="719"/>
      <c r="D450" s="719"/>
      <c r="E450" s="1078"/>
      <c r="F450" s="793"/>
      <c r="G450" s="5"/>
      <c r="H450" s="904"/>
      <c r="I450" s="23"/>
      <c r="J450" s="719"/>
      <c r="K450" s="719"/>
      <c r="L450" s="719"/>
      <c r="M450" s="982"/>
    </row>
    <row r="451" spans="2:13" ht="52.5" customHeight="1" thickBot="1" x14ac:dyDescent="0.3">
      <c r="B451" s="908"/>
      <c r="C451" s="719"/>
      <c r="D451" s="719"/>
      <c r="E451" s="1062"/>
      <c r="F451" s="833"/>
      <c r="G451" s="5"/>
      <c r="H451" s="898"/>
      <c r="I451" s="23"/>
      <c r="J451" s="719"/>
      <c r="K451" s="719"/>
      <c r="L451" s="719"/>
      <c r="M451" s="982"/>
    </row>
    <row r="452" spans="2:13" x14ac:dyDescent="0.25">
      <c r="B452" s="710" t="s">
        <v>1986</v>
      </c>
      <c r="C452" s="718" t="s">
        <v>20</v>
      </c>
      <c r="D452" s="983" t="s">
        <v>2256</v>
      </c>
      <c r="E452" s="825" t="s">
        <v>412</v>
      </c>
      <c r="F452" s="792">
        <v>36574</v>
      </c>
      <c r="G452" s="8"/>
      <c r="H452" s="872" t="s">
        <v>2258</v>
      </c>
      <c r="I452" s="8"/>
      <c r="J452" s="718" t="s">
        <v>2255</v>
      </c>
      <c r="K452" s="792">
        <v>36616</v>
      </c>
      <c r="L452" s="797" t="s">
        <v>2257</v>
      </c>
      <c r="M452" s="1001">
        <v>25980</v>
      </c>
    </row>
    <row r="453" spans="2:13" ht="25.5" customHeight="1" thickBot="1" x14ac:dyDescent="0.3">
      <c r="B453" s="715"/>
      <c r="C453" s="796"/>
      <c r="D453" s="721"/>
      <c r="E453" s="832"/>
      <c r="F453" s="833"/>
      <c r="G453" s="8"/>
      <c r="H453" s="884"/>
      <c r="I453" s="8"/>
      <c r="J453" s="719"/>
      <c r="K453" s="719"/>
      <c r="L453" s="799"/>
      <c r="M453" s="982"/>
    </row>
    <row r="454" spans="2:13" ht="97.5" customHeight="1" thickBot="1" x14ac:dyDescent="0.3">
      <c r="B454" s="65" t="s">
        <v>1987</v>
      </c>
      <c r="C454" s="75" t="s">
        <v>20</v>
      </c>
      <c r="D454" s="83" t="s">
        <v>2250</v>
      </c>
      <c r="E454" s="86" t="s">
        <v>124</v>
      </c>
      <c r="F454" s="86">
        <v>36630</v>
      </c>
      <c r="G454" s="69"/>
      <c r="H454" s="87" t="s">
        <v>2240</v>
      </c>
      <c r="I454" s="8"/>
      <c r="J454" s="88" t="s">
        <v>2232</v>
      </c>
      <c r="K454" s="104">
        <v>36644</v>
      </c>
      <c r="L454" s="88" t="s">
        <v>271</v>
      </c>
      <c r="M454" s="89">
        <v>4494</v>
      </c>
    </row>
    <row r="455" spans="2:13" x14ac:dyDescent="0.25">
      <c r="B455" s="713" t="s">
        <v>1988</v>
      </c>
      <c r="C455" s="718" t="s">
        <v>20</v>
      </c>
      <c r="D455" s="945" t="s">
        <v>2249</v>
      </c>
      <c r="E455" s="848" t="s">
        <v>124</v>
      </c>
      <c r="F455" s="792">
        <v>36630</v>
      </c>
      <c r="G455" s="8"/>
      <c r="H455" s="881" t="s">
        <v>2240</v>
      </c>
      <c r="I455" s="8"/>
      <c r="J455" s="718" t="s">
        <v>2232</v>
      </c>
      <c r="K455" s="792">
        <v>36644</v>
      </c>
      <c r="L455" s="718" t="s">
        <v>2241</v>
      </c>
      <c r="M455" s="1001">
        <v>11887</v>
      </c>
    </row>
    <row r="456" spans="2:13" x14ac:dyDescent="0.25">
      <c r="B456" s="715"/>
      <c r="C456" s="719"/>
      <c r="D456" s="798"/>
      <c r="E456" s="896"/>
      <c r="F456" s="715"/>
      <c r="G456" s="8"/>
      <c r="H456" s="973"/>
      <c r="I456" s="8"/>
      <c r="J456" s="904"/>
      <c r="K456" s="904"/>
      <c r="L456" s="719"/>
      <c r="M456" s="904"/>
    </row>
    <row r="457" spans="2:13" ht="60" customHeight="1" thickBot="1" x14ac:dyDescent="0.3">
      <c r="B457" s="715"/>
      <c r="C457" s="719"/>
      <c r="D457" s="798"/>
      <c r="E457" s="896"/>
      <c r="F457" s="715"/>
      <c r="G457" s="8"/>
      <c r="H457" s="973"/>
      <c r="I457" s="8"/>
      <c r="J457" s="904"/>
      <c r="K457" s="904"/>
      <c r="L457" s="719"/>
      <c r="M457" s="904"/>
    </row>
    <row r="458" spans="2:13" ht="15.75" hidden="1" customHeight="1" x14ac:dyDescent="0.3">
      <c r="B458" s="709"/>
      <c r="C458" s="720"/>
      <c r="D458" s="818"/>
      <c r="E458" s="64"/>
      <c r="F458" s="709"/>
      <c r="G458" s="8"/>
      <c r="H458" s="974"/>
      <c r="I458" s="8"/>
      <c r="J458" s="898"/>
      <c r="K458" s="898"/>
      <c r="L458" s="720"/>
      <c r="M458" s="898"/>
    </row>
    <row r="459" spans="2:13" ht="15" customHeight="1" x14ac:dyDescent="0.25">
      <c r="B459" s="797" t="s">
        <v>1989</v>
      </c>
      <c r="C459" s="718" t="s">
        <v>20</v>
      </c>
      <c r="D459" s="1018" t="s">
        <v>2248</v>
      </c>
      <c r="E459" s="848" t="s">
        <v>124</v>
      </c>
      <c r="F459" s="792">
        <v>36630</v>
      </c>
      <c r="G459" s="8"/>
      <c r="H459" s="881" t="s">
        <v>2240</v>
      </c>
      <c r="I459" s="8"/>
      <c r="J459" s="834" t="s">
        <v>2232</v>
      </c>
      <c r="K459" s="792">
        <v>36644</v>
      </c>
      <c r="L459" s="718" t="s">
        <v>2159</v>
      </c>
      <c r="M459" s="1001">
        <v>5076</v>
      </c>
    </row>
    <row r="460" spans="2:13" x14ac:dyDescent="0.25">
      <c r="B460" s="719"/>
      <c r="C460" s="719"/>
      <c r="D460" s="1019"/>
      <c r="E460" s="896"/>
      <c r="F460" s="715"/>
      <c r="G460" s="8"/>
      <c r="H460" s="973"/>
      <c r="I460" s="8"/>
      <c r="J460" s="895"/>
      <c r="K460" s="793"/>
      <c r="L460" s="795"/>
      <c r="M460" s="1191"/>
    </row>
    <row r="461" spans="2:13" ht="60" customHeight="1" thickBot="1" x14ac:dyDescent="0.3">
      <c r="B461" s="719"/>
      <c r="C461" s="719"/>
      <c r="D461" s="1019"/>
      <c r="E461" s="896"/>
      <c r="F461" s="715"/>
      <c r="G461" s="8"/>
      <c r="H461" s="973"/>
      <c r="I461" s="8"/>
      <c r="J461" s="895"/>
      <c r="K461" s="793"/>
      <c r="L461" s="795"/>
      <c r="M461" s="1191"/>
    </row>
    <row r="462" spans="2:13" ht="15.75" hidden="1" customHeight="1" x14ac:dyDescent="0.3">
      <c r="B462" s="720"/>
      <c r="C462" s="720"/>
      <c r="D462" s="1020"/>
      <c r="E462" s="163"/>
      <c r="F462" s="709"/>
      <c r="G462" s="8"/>
      <c r="H462" s="974"/>
      <c r="I462" s="8"/>
      <c r="J462" s="407"/>
      <c r="K462" s="408"/>
      <c r="L462" s="406"/>
      <c r="M462" s="409"/>
    </row>
    <row r="463" spans="2:13" x14ac:dyDescent="0.25">
      <c r="B463" s="797" t="s">
        <v>1990</v>
      </c>
      <c r="C463" s="718" t="s">
        <v>20</v>
      </c>
      <c r="D463" s="1018" t="s">
        <v>2247</v>
      </c>
      <c r="E463" s="848" t="s">
        <v>124</v>
      </c>
      <c r="F463" s="792">
        <v>36630</v>
      </c>
      <c r="G463" s="8"/>
      <c r="H463" s="881" t="s">
        <v>2240</v>
      </c>
      <c r="I463" s="8"/>
      <c r="J463" s="718" t="s">
        <v>2232</v>
      </c>
      <c r="K463" s="848">
        <v>36644</v>
      </c>
      <c r="L463" s="718" t="s">
        <v>2238</v>
      </c>
      <c r="M463" s="1001">
        <v>14828</v>
      </c>
    </row>
    <row r="464" spans="2:13" x14ac:dyDescent="0.25">
      <c r="B464" s="719"/>
      <c r="C464" s="719"/>
      <c r="D464" s="1019"/>
      <c r="E464" s="896"/>
      <c r="F464" s="715"/>
      <c r="G464" s="8"/>
      <c r="H464" s="973"/>
      <c r="I464" s="8"/>
      <c r="J464" s="795"/>
      <c r="K464" s="896"/>
      <c r="L464" s="795"/>
      <c r="M464" s="1191"/>
    </row>
    <row r="465" spans="2:13" ht="66.75" customHeight="1" thickBot="1" x14ac:dyDescent="0.3">
      <c r="B465" s="719"/>
      <c r="C465" s="719"/>
      <c r="D465" s="1019"/>
      <c r="E465" s="896"/>
      <c r="F465" s="715"/>
      <c r="G465" s="8"/>
      <c r="H465" s="973"/>
      <c r="I465" s="8"/>
      <c r="J465" s="795"/>
      <c r="K465" s="896"/>
      <c r="L465" s="795"/>
      <c r="M465" s="1191"/>
    </row>
    <row r="466" spans="2:13" ht="15.75" hidden="1" customHeight="1" x14ac:dyDescent="0.3">
      <c r="B466" s="720"/>
      <c r="C466" s="720"/>
      <c r="D466" s="1020"/>
      <c r="E466" s="163"/>
      <c r="F466" s="709"/>
      <c r="G466" s="8"/>
      <c r="H466" s="974"/>
      <c r="I466" s="8"/>
      <c r="J466" s="111"/>
      <c r="K466" s="112"/>
      <c r="L466" s="113"/>
      <c r="M466" s="117"/>
    </row>
    <row r="467" spans="2:13" ht="15" customHeight="1" x14ac:dyDescent="0.25">
      <c r="B467" s="797" t="s">
        <v>1991</v>
      </c>
      <c r="C467" s="718" t="s">
        <v>20</v>
      </c>
      <c r="D467" s="1018" t="s">
        <v>2246</v>
      </c>
      <c r="E467" s="848" t="s">
        <v>124</v>
      </c>
      <c r="F467" s="792">
        <v>36630</v>
      </c>
      <c r="G467" s="8"/>
      <c r="H467" s="872" t="s">
        <v>2239</v>
      </c>
      <c r="I467" s="8"/>
      <c r="J467" s="718" t="s">
        <v>2232</v>
      </c>
      <c r="K467" s="848">
        <v>36644</v>
      </c>
      <c r="L467" s="718" t="s">
        <v>2237</v>
      </c>
      <c r="M467" s="1001">
        <v>4174</v>
      </c>
    </row>
    <row r="468" spans="2:13" x14ac:dyDescent="0.25">
      <c r="B468" s="798"/>
      <c r="C468" s="795"/>
      <c r="D468" s="1019"/>
      <c r="E468" s="896"/>
      <c r="F468" s="793"/>
      <c r="G468" s="8"/>
      <c r="H468" s="1192"/>
      <c r="I468" s="8"/>
      <c r="J468" s="795"/>
      <c r="K468" s="896"/>
      <c r="L468" s="795"/>
      <c r="M468" s="1191"/>
    </row>
    <row r="469" spans="2:13" ht="3" customHeight="1" x14ac:dyDescent="0.25">
      <c r="B469" s="798"/>
      <c r="C469" s="795"/>
      <c r="D469" s="1019"/>
      <c r="E469" s="896"/>
      <c r="F469" s="793"/>
      <c r="G469" s="8"/>
      <c r="H469" s="1192"/>
      <c r="I469" s="8"/>
      <c r="J469" s="795"/>
      <c r="K469" s="896"/>
      <c r="L469" s="795"/>
      <c r="M469" s="1191"/>
    </row>
    <row r="470" spans="2:13" ht="15.75" hidden="1" customHeight="1" x14ac:dyDescent="0.25">
      <c r="B470" s="798"/>
      <c r="C470" s="795"/>
      <c r="D470" s="1019"/>
      <c r="E470" s="896"/>
      <c r="F470" s="793"/>
      <c r="G470" s="8"/>
      <c r="H470" s="1192"/>
      <c r="I470" s="8"/>
      <c r="J470" s="795"/>
      <c r="K470" s="896"/>
      <c r="L470" s="795"/>
      <c r="M470" s="1191"/>
    </row>
    <row r="471" spans="2:13" ht="33.75" customHeight="1" thickBot="1" x14ac:dyDescent="0.3">
      <c r="B471" s="818"/>
      <c r="C471" s="796"/>
      <c r="D471" s="1020"/>
      <c r="E471" s="862"/>
      <c r="F471" s="833"/>
      <c r="G471" s="18"/>
      <c r="H471" s="884"/>
      <c r="I471" s="18"/>
      <c r="J471" s="796"/>
      <c r="K471" s="862"/>
      <c r="L471" s="796"/>
      <c r="M471" s="1193"/>
    </row>
    <row r="472" spans="2:13" x14ac:dyDescent="0.25">
      <c r="B472" s="713" t="s">
        <v>1992</v>
      </c>
      <c r="C472" s="710" t="s">
        <v>20</v>
      </c>
      <c r="D472" s="713" t="s">
        <v>2244</v>
      </c>
      <c r="E472" s="710" t="s">
        <v>124</v>
      </c>
      <c r="F472" s="792">
        <v>36630</v>
      </c>
      <c r="G472" s="90"/>
      <c r="H472" s="881" t="s">
        <v>2236</v>
      </c>
      <c r="I472" s="8"/>
      <c r="J472" s="718" t="s">
        <v>2232</v>
      </c>
      <c r="K472" s="792">
        <v>36644</v>
      </c>
      <c r="L472" s="718" t="s">
        <v>271</v>
      </c>
      <c r="M472" s="1001">
        <v>2112</v>
      </c>
    </row>
    <row r="473" spans="2:13" x14ac:dyDescent="0.25">
      <c r="B473" s="722"/>
      <c r="C473" s="717"/>
      <c r="D473" s="722"/>
      <c r="E473" s="717"/>
      <c r="F473" s="715"/>
      <c r="G473" s="8"/>
      <c r="H473" s="973"/>
      <c r="I473" s="8"/>
      <c r="J473" s="973"/>
      <c r="K473" s="904"/>
      <c r="L473" s="795"/>
      <c r="M473" s="976"/>
    </row>
    <row r="474" spans="2:13" s="92" customFormat="1" ht="55.5" customHeight="1" x14ac:dyDescent="0.25">
      <c r="B474" s="722"/>
      <c r="C474" s="717"/>
      <c r="D474" s="722"/>
      <c r="E474" s="717"/>
      <c r="F474" s="715"/>
      <c r="G474" s="93"/>
      <c r="H474" s="973"/>
      <c r="I474" s="93"/>
      <c r="J474" s="973"/>
      <c r="K474" s="904"/>
      <c r="L474" s="795"/>
      <c r="M474" s="976"/>
    </row>
    <row r="475" spans="2:13" s="92" customFormat="1" ht="1.5" customHeight="1" thickBot="1" x14ac:dyDescent="0.3">
      <c r="B475" s="723"/>
      <c r="C475" s="734"/>
      <c r="D475" s="723"/>
      <c r="E475" s="161"/>
      <c r="F475" s="709"/>
      <c r="G475" s="94"/>
      <c r="H475" s="974"/>
      <c r="I475" s="93"/>
      <c r="J475" s="974"/>
      <c r="K475" s="898"/>
      <c r="L475" s="796"/>
      <c r="M475" s="977"/>
    </row>
    <row r="476" spans="2:13" ht="15" customHeight="1" x14ac:dyDescent="0.25">
      <c r="B476" s="717" t="s">
        <v>1993</v>
      </c>
      <c r="C476" s="795" t="s">
        <v>20</v>
      </c>
      <c r="D476" s="797" t="s">
        <v>2243</v>
      </c>
      <c r="E476" s="792" t="s">
        <v>124</v>
      </c>
      <c r="F476" s="831">
        <v>36630</v>
      </c>
      <c r="G476" s="8"/>
      <c r="H476" s="872" t="s">
        <v>2235</v>
      </c>
      <c r="I476" s="5"/>
      <c r="J476" s="718" t="s">
        <v>2232</v>
      </c>
      <c r="K476" s="792">
        <v>36644</v>
      </c>
      <c r="L476" s="718" t="s">
        <v>271</v>
      </c>
      <c r="M476" s="1001">
        <v>7135</v>
      </c>
    </row>
    <row r="477" spans="2:13" ht="60" customHeight="1" x14ac:dyDescent="0.25">
      <c r="B477" s="717"/>
      <c r="C477" s="795"/>
      <c r="D477" s="798"/>
      <c r="E477" s="793"/>
      <c r="F477" s="831"/>
      <c r="G477" s="23"/>
      <c r="H477" s="1192"/>
      <c r="I477" s="23"/>
      <c r="J477" s="795"/>
      <c r="K477" s="793"/>
      <c r="L477" s="795"/>
      <c r="M477" s="1191"/>
    </row>
    <row r="478" spans="2:13" ht="3.75" customHeight="1" thickBot="1" x14ac:dyDescent="0.3">
      <c r="B478" s="709"/>
      <c r="C478" s="859"/>
      <c r="D478" s="818"/>
      <c r="E478" s="833"/>
      <c r="F478" s="832"/>
      <c r="G478" s="9"/>
      <c r="H478" s="884"/>
      <c r="I478" s="9"/>
      <c r="J478" s="796"/>
      <c r="K478" s="833"/>
      <c r="L478" s="796"/>
      <c r="M478" s="1193"/>
    </row>
    <row r="479" spans="2:13" x14ac:dyDescent="0.25">
      <c r="B479" s="710" t="s">
        <v>1994</v>
      </c>
      <c r="C479" s="718" t="s">
        <v>20</v>
      </c>
      <c r="D479" s="797" t="s">
        <v>2245</v>
      </c>
      <c r="E479" s="825" t="s">
        <v>124</v>
      </c>
      <c r="F479" s="831">
        <v>36630</v>
      </c>
      <c r="G479" s="90"/>
      <c r="H479" s="881" t="s">
        <v>2234</v>
      </c>
      <c r="I479" s="90"/>
      <c r="J479" s="718" t="s">
        <v>2232</v>
      </c>
      <c r="K479" s="792">
        <v>36644</v>
      </c>
      <c r="L479" s="797" t="s">
        <v>271</v>
      </c>
      <c r="M479" s="1001">
        <v>4072</v>
      </c>
    </row>
    <row r="480" spans="2:13" x14ac:dyDescent="0.25">
      <c r="B480" s="715"/>
      <c r="C480" s="719"/>
      <c r="D480" s="798"/>
      <c r="E480" s="831"/>
      <c r="F480" s="831"/>
      <c r="G480" s="5"/>
      <c r="H480" s="904"/>
      <c r="I480" s="23"/>
      <c r="J480" s="719"/>
      <c r="K480" s="719"/>
      <c r="L480" s="719"/>
      <c r="M480" s="982"/>
    </row>
    <row r="481" spans="2:13" ht="63.75" customHeight="1" thickBot="1" x14ac:dyDescent="0.3">
      <c r="B481" s="709"/>
      <c r="C481" s="720"/>
      <c r="D481" s="818"/>
      <c r="E481" s="832"/>
      <c r="F481" s="832"/>
      <c r="G481" s="9"/>
      <c r="H481" s="898"/>
      <c r="I481" s="9"/>
      <c r="J481" s="720"/>
      <c r="K481" s="720"/>
      <c r="L481" s="720"/>
      <c r="M481" s="1003"/>
    </row>
    <row r="482" spans="2:13" x14ac:dyDescent="0.25">
      <c r="B482" s="718" t="s">
        <v>1995</v>
      </c>
      <c r="C482" s="937" t="s">
        <v>122</v>
      </c>
      <c r="D482" s="797" t="s">
        <v>2242</v>
      </c>
      <c r="E482" s="825" t="s">
        <v>124</v>
      </c>
      <c r="F482" s="792">
        <v>36630</v>
      </c>
      <c r="G482" s="8"/>
      <c r="H482" s="872" t="s">
        <v>2233</v>
      </c>
      <c r="I482" s="8"/>
      <c r="J482" s="718" t="s">
        <v>2232</v>
      </c>
      <c r="K482" s="792">
        <v>36644</v>
      </c>
      <c r="L482" s="797" t="s">
        <v>83</v>
      </c>
      <c r="M482" s="933"/>
    </row>
    <row r="483" spans="2:13" ht="24.75" customHeight="1" thickBot="1" x14ac:dyDescent="0.3">
      <c r="B483" s="719"/>
      <c r="C483" s="963"/>
      <c r="D483" s="818"/>
      <c r="E483" s="832"/>
      <c r="F483" s="833"/>
      <c r="G483" s="8"/>
      <c r="H483" s="884"/>
      <c r="I483" s="8"/>
      <c r="J483" s="719"/>
      <c r="K483" s="719"/>
      <c r="L483" s="799"/>
      <c r="M483" s="982"/>
    </row>
    <row r="484" spans="2:13" ht="48.75" customHeight="1" thickBot="1" x14ac:dyDescent="0.3">
      <c r="B484" s="65" t="s">
        <v>1996</v>
      </c>
      <c r="C484" s="310" t="s">
        <v>129</v>
      </c>
      <c r="D484" s="83" t="s">
        <v>2011</v>
      </c>
      <c r="E484" s="86" t="s">
        <v>153</v>
      </c>
      <c r="F484" s="86">
        <v>36648</v>
      </c>
      <c r="G484" s="69"/>
      <c r="H484" s="308" t="s">
        <v>129</v>
      </c>
      <c r="I484" s="8"/>
      <c r="J484" s="301" t="s">
        <v>2230</v>
      </c>
      <c r="K484" s="300">
        <v>36644</v>
      </c>
      <c r="L484" s="301"/>
      <c r="M484" s="318" t="s">
        <v>2231</v>
      </c>
    </row>
    <row r="485" spans="2:13" x14ac:dyDescent="0.25">
      <c r="B485" s="713" t="s">
        <v>1997</v>
      </c>
      <c r="C485" s="718" t="s">
        <v>122</v>
      </c>
      <c r="D485" s="945" t="s">
        <v>2012</v>
      </c>
      <c r="E485" s="1064" t="s">
        <v>153</v>
      </c>
      <c r="F485" s="792">
        <v>43996</v>
      </c>
      <c r="G485" s="8"/>
      <c r="H485" s="881" t="s">
        <v>2216</v>
      </c>
      <c r="I485" s="8"/>
      <c r="J485" s="718" t="s">
        <v>2215</v>
      </c>
      <c r="K485" s="792">
        <v>36714</v>
      </c>
      <c r="L485" s="718" t="s">
        <v>83</v>
      </c>
      <c r="M485" s="933"/>
    </row>
    <row r="486" spans="2:13" x14ac:dyDescent="0.25">
      <c r="B486" s="715"/>
      <c r="C486" s="715"/>
      <c r="D486" s="798"/>
      <c r="E486" s="649"/>
      <c r="F486" s="715"/>
      <c r="G486" s="8"/>
      <c r="H486" s="943"/>
      <c r="I486" s="8"/>
      <c r="J486" s="967"/>
      <c r="K486" s="967"/>
      <c r="L486" s="904"/>
      <c r="M486" s="967"/>
    </row>
    <row r="487" spans="2:13" x14ac:dyDescent="0.25">
      <c r="B487" s="715"/>
      <c r="C487" s="715"/>
      <c r="D487" s="798"/>
      <c r="E487" s="649"/>
      <c r="F487" s="715"/>
      <c r="G487" s="8"/>
      <c r="H487" s="943"/>
      <c r="I487" s="8"/>
      <c r="J487" s="967"/>
      <c r="K487" s="967"/>
      <c r="L487" s="904"/>
      <c r="M487" s="967"/>
    </row>
    <row r="488" spans="2:13" ht="7.5" customHeight="1" thickBot="1" x14ac:dyDescent="0.3">
      <c r="B488" s="709"/>
      <c r="C488" s="709"/>
      <c r="D488" s="818"/>
      <c r="E488" s="636"/>
      <c r="F488" s="709"/>
      <c r="G488" s="8"/>
      <c r="H488" s="944"/>
      <c r="I488" s="8"/>
      <c r="J488" s="968"/>
      <c r="K488" s="968"/>
      <c r="L488" s="898"/>
      <c r="M488" s="968"/>
    </row>
    <row r="489" spans="2:13" x14ac:dyDescent="0.25">
      <c r="B489" s="724" t="s">
        <v>1998</v>
      </c>
      <c r="C489" s="864" t="s">
        <v>129</v>
      </c>
      <c r="D489" s="971" t="s">
        <v>2013</v>
      </c>
      <c r="E489" s="655" t="s">
        <v>153</v>
      </c>
      <c r="F489" s="843">
        <v>36648</v>
      </c>
      <c r="G489" s="5"/>
      <c r="H489" s="1112" t="s">
        <v>129</v>
      </c>
      <c r="I489" s="5"/>
      <c r="J489" s="838" t="s">
        <v>2230</v>
      </c>
      <c r="K489" s="842">
        <v>36644</v>
      </c>
      <c r="L489" s="838"/>
      <c r="M489" s="972" t="s">
        <v>2231</v>
      </c>
    </row>
    <row r="490" spans="2:13" ht="34.5" customHeight="1" thickBot="1" x14ac:dyDescent="0.3">
      <c r="B490" s="734"/>
      <c r="C490" s="912"/>
      <c r="D490" s="818"/>
      <c r="E490" s="1054"/>
      <c r="F490" s="832"/>
      <c r="G490" s="9"/>
      <c r="H490" s="928"/>
      <c r="I490" s="9"/>
      <c r="J490" s="859"/>
      <c r="K490" s="859"/>
      <c r="L490" s="859"/>
      <c r="M490" s="1201"/>
    </row>
    <row r="491" spans="2:13" ht="18.75" customHeight="1" x14ac:dyDescent="0.25">
      <c r="B491" s="399"/>
      <c r="C491" s="399"/>
      <c r="D491" s="400"/>
      <c r="E491" s="399"/>
      <c r="F491" s="399"/>
      <c r="G491" s="228"/>
      <c r="H491" s="401"/>
      <c r="I491" s="228"/>
      <c r="J491" s="222"/>
      <c r="K491" s="402"/>
      <c r="L491" s="228"/>
      <c r="M491" s="403"/>
    </row>
    <row r="492" spans="2:13" ht="15.75" customHeight="1" x14ac:dyDescent="0.25">
      <c r="B492" s="6" t="s">
        <v>3</v>
      </c>
      <c r="C492" s="6" t="s">
        <v>0</v>
      </c>
      <c r="D492" s="6" t="s">
        <v>1</v>
      </c>
      <c r="E492" s="1074" t="s">
        <v>4</v>
      </c>
      <c r="F492" s="1075"/>
      <c r="G492" s="4"/>
      <c r="H492" s="63" t="s">
        <v>8</v>
      </c>
      <c r="I492" s="4"/>
      <c r="J492" s="730" t="s">
        <v>7</v>
      </c>
      <c r="K492" s="731"/>
      <c r="L492" s="63" t="s">
        <v>9</v>
      </c>
      <c r="M492" s="63" t="s">
        <v>64</v>
      </c>
    </row>
    <row r="493" spans="2:13" ht="15.75" customHeight="1" thickBot="1" x14ac:dyDescent="0.3">
      <c r="B493" s="393">
        <v>2000</v>
      </c>
      <c r="C493" s="393"/>
      <c r="D493" s="393"/>
      <c r="E493" s="411" t="s">
        <v>2362</v>
      </c>
      <c r="F493" s="398" t="s">
        <v>2363</v>
      </c>
      <c r="G493" s="395"/>
      <c r="H493" s="394"/>
      <c r="I493" s="395"/>
      <c r="J493" s="396"/>
      <c r="K493" s="397"/>
      <c r="L493" s="394"/>
      <c r="M493" s="394"/>
    </row>
    <row r="494" spans="2:13" x14ac:dyDescent="0.25">
      <c r="B494" s="718" t="s">
        <v>2014</v>
      </c>
      <c r="C494" s="718" t="s">
        <v>20</v>
      </c>
      <c r="D494" s="797" t="s">
        <v>2044</v>
      </c>
      <c r="E494" s="635" t="s">
        <v>25</v>
      </c>
      <c r="F494" s="792">
        <v>44075</v>
      </c>
      <c r="G494" s="8"/>
      <c r="H494" s="872" t="s">
        <v>2229</v>
      </c>
      <c r="I494" s="8"/>
      <c r="J494" s="797" t="s">
        <v>2222</v>
      </c>
      <c r="K494" s="792">
        <v>36791</v>
      </c>
      <c r="L494" s="797" t="s">
        <v>2159</v>
      </c>
      <c r="M494" s="975">
        <v>30910.15</v>
      </c>
    </row>
    <row r="495" spans="2:13" ht="75" customHeight="1" thickBot="1" x14ac:dyDescent="0.3">
      <c r="B495" s="719"/>
      <c r="C495" s="796"/>
      <c r="D495" s="818"/>
      <c r="E495" s="1060"/>
      <c r="F495" s="833"/>
      <c r="G495" s="8"/>
      <c r="H495" s="884"/>
      <c r="I495" s="8"/>
      <c r="J495" s="799"/>
      <c r="K495" s="719"/>
      <c r="L495" s="799"/>
      <c r="M495" s="982"/>
    </row>
    <row r="496" spans="2:13" ht="48.75" customHeight="1" thickBot="1" x14ac:dyDescent="0.3">
      <c r="B496" s="65" t="s">
        <v>2015</v>
      </c>
      <c r="C496" s="138" t="s">
        <v>2220</v>
      </c>
      <c r="D496" s="83" t="s">
        <v>2045</v>
      </c>
      <c r="E496" s="297" t="s">
        <v>153</v>
      </c>
      <c r="F496" s="86">
        <v>36707</v>
      </c>
      <c r="G496" s="69"/>
      <c r="H496" s="87"/>
      <c r="I496" s="8"/>
      <c r="J496" s="88" t="s">
        <v>2222</v>
      </c>
      <c r="K496" s="104">
        <v>36791</v>
      </c>
      <c r="L496" s="88" t="s">
        <v>2221</v>
      </c>
      <c r="M496" s="126"/>
    </row>
    <row r="497" spans="2:13" x14ac:dyDescent="0.25">
      <c r="B497" s="713" t="s">
        <v>2016</v>
      </c>
      <c r="C497" s="718" t="s">
        <v>20</v>
      </c>
      <c r="D497" s="945" t="s">
        <v>2046</v>
      </c>
      <c r="E497" s="848" t="s">
        <v>25</v>
      </c>
      <c r="F497" s="792">
        <v>36770</v>
      </c>
      <c r="G497" s="8"/>
      <c r="H497" s="881" t="s">
        <v>2226</v>
      </c>
      <c r="I497" s="8"/>
      <c r="J497" s="797" t="s">
        <v>2223</v>
      </c>
      <c r="K497" s="792">
        <v>36791</v>
      </c>
      <c r="L497" s="718" t="s">
        <v>2159</v>
      </c>
      <c r="M497" s="975">
        <v>21339.4</v>
      </c>
    </row>
    <row r="498" spans="2:13" x14ac:dyDescent="0.25">
      <c r="B498" s="715"/>
      <c r="C498" s="719"/>
      <c r="D498" s="798"/>
      <c r="E498" s="896"/>
      <c r="F498" s="715"/>
      <c r="G498" s="8"/>
      <c r="H498" s="943"/>
      <c r="I498" s="8"/>
      <c r="J498" s="967"/>
      <c r="K498" s="967"/>
      <c r="L498" s="904"/>
      <c r="M498" s="967"/>
    </row>
    <row r="499" spans="2:13" x14ac:dyDescent="0.25">
      <c r="B499" s="715"/>
      <c r="C499" s="719"/>
      <c r="D499" s="798"/>
      <c r="E499" s="896"/>
      <c r="F499" s="715"/>
      <c r="G499" s="8"/>
      <c r="H499" s="943"/>
      <c r="I499" s="8"/>
      <c r="J499" s="967"/>
      <c r="K499" s="967"/>
      <c r="L499" s="904"/>
      <c r="M499" s="967"/>
    </row>
    <row r="500" spans="2:13" ht="7.5" customHeight="1" thickBot="1" x14ac:dyDescent="0.3">
      <c r="B500" s="709"/>
      <c r="C500" s="720"/>
      <c r="D500" s="818"/>
      <c r="E500" s="862"/>
      <c r="F500" s="709"/>
      <c r="G500" s="8"/>
      <c r="H500" s="944"/>
      <c r="I500" s="8"/>
      <c r="J500" s="968"/>
      <c r="K500" s="968"/>
      <c r="L500" s="898"/>
      <c r="M500" s="968"/>
    </row>
    <row r="501" spans="2:13" x14ac:dyDescent="0.25">
      <c r="B501" s="724" t="s">
        <v>2017</v>
      </c>
      <c r="C501" s="819" t="s">
        <v>2220</v>
      </c>
      <c r="D501" s="971" t="s">
        <v>2047</v>
      </c>
      <c r="E501" s="655" t="s">
        <v>153</v>
      </c>
      <c r="F501" s="843">
        <v>36707</v>
      </c>
      <c r="G501" s="5"/>
      <c r="H501" s="918"/>
      <c r="I501" s="5"/>
      <c r="J501" s="841" t="s">
        <v>2224</v>
      </c>
      <c r="K501" s="842">
        <v>36791</v>
      </c>
      <c r="L501" s="838" t="s">
        <v>2221</v>
      </c>
      <c r="M501" s="972"/>
    </row>
    <row r="502" spans="2:13" ht="34.5" customHeight="1" thickBot="1" x14ac:dyDescent="0.3">
      <c r="B502" s="717"/>
      <c r="C502" s="800"/>
      <c r="D502" s="798"/>
      <c r="E502" s="1054"/>
      <c r="F502" s="831"/>
      <c r="G502" s="23"/>
      <c r="H502" s="943"/>
      <c r="I502" s="23"/>
      <c r="J502" s="949"/>
      <c r="K502" s="949"/>
      <c r="L502" s="949"/>
      <c r="M502" s="1110"/>
    </row>
    <row r="503" spans="2:13" x14ac:dyDescent="0.25">
      <c r="B503" s="718" t="s">
        <v>2018</v>
      </c>
      <c r="C503" s="718" t="s">
        <v>20</v>
      </c>
      <c r="D503" s="945" t="s">
        <v>2044</v>
      </c>
      <c r="E503" s="825" t="s">
        <v>25</v>
      </c>
      <c r="F503" s="792">
        <v>36770</v>
      </c>
      <c r="G503" s="5"/>
      <c r="H503" s="881" t="s">
        <v>2228</v>
      </c>
      <c r="I503" s="5"/>
      <c r="J503" s="797" t="s">
        <v>2222</v>
      </c>
      <c r="K503" s="792">
        <v>36791</v>
      </c>
      <c r="L503" s="797" t="s">
        <v>2159</v>
      </c>
      <c r="M503" s="975">
        <v>30910.15</v>
      </c>
    </row>
    <row r="504" spans="2:13" x14ac:dyDescent="0.25">
      <c r="B504" s="719"/>
      <c r="C504" s="719"/>
      <c r="D504" s="719"/>
      <c r="E504" s="831"/>
      <c r="F504" s="793"/>
      <c r="G504" s="5"/>
      <c r="H504" s="904"/>
      <c r="I504" s="23"/>
      <c r="J504" s="799"/>
      <c r="K504" s="719"/>
      <c r="L504" s="719"/>
      <c r="M504" s="982"/>
    </row>
    <row r="505" spans="2:13" ht="51.75" customHeight="1" thickBot="1" x14ac:dyDescent="0.3">
      <c r="B505" s="719"/>
      <c r="C505" s="719"/>
      <c r="D505" s="719"/>
      <c r="E505" s="832"/>
      <c r="F505" s="833"/>
      <c r="G505" s="5"/>
      <c r="H505" s="898"/>
      <c r="I505" s="23"/>
      <c r="J505" s="799"/>
      <c r="K505" s="719"/>
      <c r="L505" s="719"/>
      <c r="M505" s="982"/>
    </row>
    <row r="506" spans="2:13" x14ac:dyDescent="0.25">
      <c r="B506" s="710" t="s">
        <v>2019</v>
      </c>
      <c r="C506" s="718" t="s">
        <v>20</v>
      </c>
      <c r="D506" s="983" t="s">
        <v>2048</v>
      </c>
      <c r="E506" s="718" t="s">
        <v>25</v>
      </c>
      <c r="F506" s="792">
        <v>36707</v>
      </c>
      <c r="G506" s="8"/>
      <c r="H506" s="872" t="s">
        <v>2252</v>
      </c>
      <c r="I506" s="8"/>
      <c r="J506" s="718" t="s">
        <v>2251</v>
      </c>
      <c r="K506" s="792">
        <v>36735</v>
      </c>
      <c r="L506" s="797" t="s">
        <v>2254</v>
      </c>
      <c r="M506" s="1001">
        <v>251710</v>
      </c>
    </row>
    <row r="507" spans="2:13" ht="37.5" customHeight="1" thickBot="1" x14ac:dyDescent="0.3">
      <c r="B507" s="715"/>
      <c r="C507" s="796"/>
      <c r="D507" s="721"/>
      <c r="E507" s="796"/>
      <c r="F507" s="833"/>
      <c r="G507" s="8"/>
      <c r="H507" s="884"/>
      <c r="I507" s="8"/>
      <c r="J507" s="719"/>
      <c r="K507" s="719"/>
      <c r="L507" s="799"/>
      <c r="M507" s="982"/>
    </row>
    <row r="508" spans="2:13" ht="72" customHeight="1" thickBot="1" x14ac:dyDescent="0.3">
      <c r="B508" s="65" t="s">
        <v>2020</v>
      </c>
      <c r="C508" s="75" t="s">
        <v>20</v>
      </c>
      <c r="D508" s="83" t="s">
        <v>2049</v>
      </c>
      <c r="E508" s="86" t="s">
        <v>25</v>
      </c>
      <c r="F508" s="86">
        <v>36707</v>
      </c>
      <c r="G508" s="69"/>
      <c r="H508" s="87" t="s">
        <v>2253</v>
      </c>
      <c r="I508" s="8"/>
      <c r="J508" s="88" t="s">
        <v>2251</v>
      </c>
      <c r="K508" s="104">
        <v>36735</v>
      </c>
      <c r="L508" s="88" t="s">
        <v>2254</v>
      </c>
      <c r="M508" s="89">
        <v>164640</v>
      </c>
    </row>
    <row r="509" spans="2:13" x14ac:dyDescent="0.25">
      <c r="B509" s="718" t="s">
        <v>2021</v>
      </c>
      <c r="C509" s="718" t="s">
        <v>20</v>
      </c>
      <c r="D509" s="797" t="s">
        <v>2050</v>
      </c>
      <c r="E509" s="635" t="s">
        <v>153</v>
      </c>
      <c r="F509" s="792">
        <v>36684</v>
      </c>
      <c r="G509" s="8"/>
      <c r="H509" s="872" t="s">
        <v>2213</v>
      </c>
      <c r="I509" s="8"/>
      <c r="J509" s="718" t="s">
        <v>2212</v>
      </c>
      <c r="K509" s="792">
        <v>36714</v>
      </c>
      <c r="L509" s="797" t="s">
        <v>2214</v>
      </c>
      <c r="M509" s="1001">
        <v>433000</v>
      </c>
    </row>
    <row r="510" spans="2:13" ht="58.5" customHeight="1" thickBot="1" x14ac:dyDescent="0.3">
      <c r="B510" s="719"/>
      <c r="C510" s="796"/>
      <c r="D510" s="818"/>
      <c r="E510" s="1060"/>
      <c r="F510" s="833"/>
      <c r="G510" s="8"/>
      <c r="H510" s="884"/>
      <c r="I510" s="8"/>
      <c r="J510" s="719"/>
      <c r="K510" s="719"/>
      <c r="L510" s="799"/>
      <c r="M510" s="982"/>
    </row>
    <row r="511" spans="2:13" ht="69.75" customHeight="1" thickBot="1" x14ac:dyDescent="0.3">
      <c r="B511" s="65" t="s">
        <v>2022</v>
      </c>
      <c r="C511" s="75" t="s">
        <v>20</v>
      </c>
      <c r="D511" s="83" t="s">
        <v>2051</v>
      </c>
      <c r="E511" s="297" t="s">
        <v>25</v>
      </c>
      <c r="F511" s="86">
        <v>36770</v>
      </c>
      <c r="G511" s="69"/>
      <c r="H511" s="87" t="s">
        <v>2227</v>
      </c>
      <c r="I511" s="8"/>
      <c r="J511" s="88" t="s">
        <v>2225</v>
      </c>
      <c r="K511" s="104">
        <v>36791</v>
      </c>
      <c r="L511" s="88" t="s">
        <v>2159</v>
      </c>
      <c r="M511" s="91">
        <v>7492.43</v>
      </c>
    </row>
    <row r="512" spans="2:13" x14ac:dyDescent="0.25">
      <c r="B512" s="713" t="s">
        <v>2023</v>
      </c>
      <c r="C512" s="718" t="s">
        <v>20</v>
      </c>
      <c r="D512" s="945" t="s">
        <v>1947</v>
      </c>
      <c r="E512" s="669" t="s">
        <v>25</v>
      </c>
      <c r="F512" s="792">
        <v>44075</v>
      </c>
      <c r="G512" s="8"/>
      <c r="H512" s="881" t="s">
        <v>2226</v>
      </c>
      <c r="I512" s="8"/>
      <c r="J512" s="718" t="s">
        <v>2225</v>
      </c>
      <c r="K512" s="792">
        <v>36791</v>
      </c>
      <c r="L512" s="718" t="s">
        <v>2159</v>
      </c>
      <c r="M512" s="975">
        <v>8234.68</v>
      </c>
    </row>
    <row r="513" spans="2:13" x14ac:dyDescent="0.25">
      <c r="B513" s="715"/>
      <c r="C513" s="719"/>
      <c r="D513" s="798"/>
      <c r="E513" s="1063"/>
      <c r="F513" s="715"/>
      <c r="G513" s="8"/>
      <c r="H513" s="943"/>
      <c r="I513" s="8"/>
      <c r="J513" s="967"/>
      <c r="K513" s="967"/>
      <c r="L513" s="904"/>
      <c r="M513" s="967"/>
    </row>
    <row r="514" spans="2:13" x14ac:dyDescent="0.25">
      <c r="B514" s="715"/>
      <c r="C514" s="719"/>
      <c r="D514" s="798"/>
      <c r="E514" s="1063"/>
      <c r="F514" s="715"/>
      <c r="G514" s="8"/>
      <c r="H514" s="943"/>
      <c r="I514" s="8"/>
      <c r="J514" s="967"/>
      <c r="K514" s="967"/>
      <c r="L514" s="904"/>
      <c r="M514" s="967"/>
    </row>
    <row r="515" spans="2:13" ht="7.5" customHeight="1" thickBot="1" x14ac:dyDescent="0.3">
      <c r="B515" s="709"/>
      <c r="C515" s="720"/>
      <c r="D515" s="818"/>
      <c r="E515" s="1058"/>
      <c r="F515" s="709"/>
      <c r="G515" s="8"/>
      <c r="H515" s="944"/>
      <c r="I515" s="8"/>
      <c r="J515" s="968"/>
      <c r="K515" s="968"/>
      <c r="L515" s="898"/>
      <c r="M515" s="968"/>
    </row>
    <row r="516" spans="2:13" ht="48.75" customHeight="1" thickBot="1" x14ac:dyDescent="0.3">
      <c r="B516" s="65" t="s">
        <v>2024</v>
      </c>
      <c r="C516" s="75" t="s">
        <v>20</v>
      </c>
      <c r="D516" s="83" t="s">
        <v>1947</v>
      </c>
      <c r="E516" s="297" t="s">
        <v>25</v>
      </c>
      <c r="F516" s="86">
        <v>44075</v>
      </c>
      <c r="G516" s="69"/>
      <c r="H516" s="87" t="s">
        <v>2226</v>
      </c>
      <c r="I516" s="8"/>
      <c r="J516" s="88" t="s">
        <v>2225</v>
      </c>
      <c r="K516" s="104">
        <v>36791</v>
      </c>
      <c r="L516" s="88" t="s">
        <v>2159</v>
      </c>
      <c r="M516" s="91">
        <v>8234.68</v>
      </c>
    </row>
    <row r="517" spans="2:13" x14ac:dyDescent="0.25">
      <c r="B517" s="1194" t="s">
        <v>2025</v>
      </c>
      <c r="C517" s="1196" t="s">
        <v>20</v>
      </c>
      <c r="D517" s="1002" t="s">
        <v>2263</v>
      </c>
      <c r="E517" s="1064" t="s">
        <v>153</v>
      </c>
      <c r="F517" s="792">
        <v>36809</v>
      </c>
      <c r="G517" s="8"/>
      <c r="H517" s="926" t="s">
        <v>2266</v>
      </c>
      <c r="I517" s="8"/>
      <c r="J517" s="718" t="s">
        <v>2265</v>
      </c>
      <c r="K517" s="792">
        <v>36819</v>
      </c>
      <c r="L517" s="1208"/>
      <c r="M517" s="1209"/>
    </row>
    <row r="518" spans="2:13" x14ac:dyDescent="0.25">
      <c r="B518" s="1195"/>
      <c r="C518" s="1197"/>
      <c r="D518" s="1199"/>
      <c r="E518" s="649"/>
      <c r="F518" s="715"/>
      <c r="G518" s="8"/>
      <c r="H518" s="927"/>
      <c r="I518" s="8"/>
      <c r="J518" s="967"/>
      <c r="K518" s="967"/>
      <c r="L518" s="1210"/>
      <c r="M518" s="1211"/>
    </row>
    <row r="519" spans="2:13" ht="386.25" customHeight="1" x14ac:dyDescent="0.25">
      <c r="B519" s="1195"/>
      <c r="C519" s="1197"/>
      <c r="D519" s="1199"/>
      <c r="E519" s="649"/>
      <c r="F519" s="715"/>
      <c r="G519" s="8"/>
      <c r="H519" s="927"/>
      <c r="I519" s="8"/>
      <c r="J519" s="967"/>
      <c r="K519" s="967"/>
      <c r="L519" s="1210"/>
      <c r="M519" s="1211"/>
    </row>
    <row r="520" spans="2:13" ht="66" customHeight="1" thickBot="1" x14ac:dyDescent="0.3">
      <c r="B520" s="739"/>
      <c r="C520" s="1198"/>
      <c r="D520" s="1200"/>
      <c r="E520" s="636"/>
      <c r="F520" s="709"/>
      <c r="G520" s="8"/>
      <c r="H520" s="928"/>
      <c r="I520" s="8"/>
      <c r="J520" s="968"/>
      <c r="K520" s="968"/>
      <c r="L520" s="1212"/>
      <c r="M520" s="1213"/>
    </row>
    <row r="521" spans="2:13" x14ac:dyDescent="0.25">
      <c r="B521" s="718" t="s">
        <v>2026</v>
      </c>
      <c r="C521" s="1196" t="s">
        <v>20</v>
      </c>
      <c r="D521" s="836" t="s">
        <v>2264</v>
      </c>
      <c r="E521" s="1061" t="s">
        <v>153</v>
      </c>
      <c r="F521" s="792" t="s">
        <v>153</v>
      </c>
      <c r="G521" s="8"/>
      <c r="H521" s="913" t="s">
        <v>2266</v>
      </c>
      <c r="I521" s="8"/>
      <c r="J521" s="718" t="s">
        <v>2265</v>
      </c>
      <c r="K521" s="792">
        <v>36819</v>
      </c>
      <c r="L521" s="929"/>
      <c r="M521" s="1214"/>
    </row>
    <row r="522" spans="2:13" ht="261.75" customHeight="1" thickBot="1" x14ac:dyDescent="0.3">
      <c r="B522" s="719"/>
      <c r="C522" s="837"/>
      <c r="D522" s="1200"/>
      <c r="E522" s="1062"/>
      <c r="F522" s="833"/>
      <c r="G522" s="8"/>
      <c r="H522" s="914"/>
      <c r="I522" s="8"/>
      <c r="J522" s="719"/>
      <c r="K522" s="719"/>
      <c r="L522" s="1215"/>
      <c r="M522" s="1216"/>
    </row>
    <row r="523" spans="2:13" ht="48.75" customHeight="1" thickBot="1" x14ac:dyDescent="0.3">
      <c r="B523" s="65" t="s">
        <v>2027</v>
      </c>
      <c r="C523" s="182" t="s">
        <v>129</v>
      </c>
      <c r="D523" s="83" t="s">
        <v>2052</v>
      </c>
      <c r="E523" s="86" t="s">
        <v>153</v>
      </c>
      <c r="F523" s="86">
        <v>36812</v>
      </c>
      <c r="G523" s="69"/>
      <c r="H523" s="80" t="s">
        <v>129</v>
      </c>
      <c r="I523" s="8"/>
      <c r="J523" s="88" t="s">
        <v>2267</v>
      </c>
      <c r="K523" s="104">
        <v>36819</v>
      </c>
      <c r="L523" s="417" t="s">
        <v>129</v>
      </c>
      <c r="M523" s="126" t="s">
        <v>66</v>
      </c>
    </row>
    <row r="524" spans="2:13" x14ac:dyDescent="0.25">
      <c r="B524" s="713" t="s">
        <v>2028</v>
      </c>
      <c r="C524" s="937" t="s">
        <v>122</v>
      </c>
      <c r="D524" s="945" t="s">
        <v>2053</v>
      </c>
      <c r="E524" s="718" t="s">
        <v>25</v>
      </c>
      <c r="F524" s="792">
        <v>36854</v>
      </c>
      <c r="G524" s="8"/>
      <c r="H524" s="881" t="s">
        <v>2218</v>
      </c>
      <c r="I524" s="8"/>
      <c r="J524" s="718" t="s">
        <v>2217</v>
      </c>
      <c r="K524" s="792">
        <v>36875</v>
      </c>
      <c r="L524" s="718" t="s">
        <v>83</v>
      </c>
      <c r="M524" s="933"/>
    </row>
    <row r="525" spans="2:13" x14ac:dyDescent="0.25">
      <c r="B525" s="715"/>
      <c r="C525" s="938"/>
      <c r="D525" s="798"/>
      <c r="E525" s="795"/>
      <c r="F525" s="715"/>
      <c r="G525" s="8"/>
      <c r="H525" s="943"/>
      <c r="I525" s="8"/>
      <c r="J525" s="967"/>
      <c r="K525" s="967"/>
      <c r="L525" s="904"/>
      <c r="M525" s="967"/>
    </row>
    <row r="526" spans="2:13" ht="41.25" customHeight="1" x14ac:dyDescent="0.25">
      <c r="B526" s="715"/>
      <c r="C526" s="938"/>
      <c r="D526" s="798"/>
      <c r="E526" s="795"/>
      <c r="F526" s="715"/>
      <c r="G526" s="8"/>
      <c r="H526" s="943"/>
      <c r="I526" s="8"/>
      <c r="J526" s="967"/>
      <c r="K526" s="967"/>
      <c r="L526" s="904"/>
      <c r="M526" s="967"/>
    </row>
    <row r="527" spans="2:13" ht="7.5" customHeight="1" thickBot="1" x14ac:dyDescent="0.3">
      <c r="B527" s="709"/>
      <c r="C527" s="939"/>
      <c r="D527" s="818"/>
      <c r="E527" s="796"/>
      <c r="F527" s="709"/>
      <c r="G527" s="8"/>
      <c r="H527" s="944"/>
      <c r="I527" s="8"/>
      <c r="J527" s="968"/>
      <c r="K527" s="968"/>
      <c r="L527" s="898"/>
      <c r="M527" s="968"/>
    </row>
    <row r="528" spans="2:13" x14ac:dyDescent="0.25">
      <c r="B528" s="724" t="s">
        <v>2029</v>
      </c>
      <c r="C528" s="1040" t="s">
        <v>122</v>
      </c>
      <c r="D528" s="971" t="s">
        <v>2054</v>
      </c>
      <c r="E528" s="792" t="s">
        <v>25</v>
      </c>
      <c r="F528" s="843">
        <v>36826</v>
      </c>
      <c r="G528" s="5"/>
      <c r="H528" s="918" t="s">
        <v>2219</v>
      </c>
      <c r="I528" s="5"/>
      <c r="J528" s="838" t="s">
        <v>2217</v>
      </c>
      <c r="K528" s="842">
        <v>36875</v>
      </c>
      <c r="L528" s="838" t="s">
        <v>83</v>
      </c>
      <c r="M528" s="972"/>
    </row>
    <row r="529" spans="2:13" ht="34.5" customHeight="1" thickBot="1" x14ac:dyDescent="0.3">
      <c r="B529" s="717"/>
      <c r="C529" s="1041"/>
      <c r="D529" s="798"/>
      <c r="E529" s="833"/>
      <c r="F529" s="831"/>
      <c r="G529" s="23"/>
      <c r="H529" s="943"/>
      <c r="I529" s="23"/>
      <c r="J529" s="949"/>
      <c r="K529" s="949"/>
      <c r="L529" s="949"/>
      <c r="M529" s="1110"/>
    </row>
    <row r="530" spans="2:13" x14ac:dyDescent="0.25">
      <c r="B530" s="718" t="s">
        <v>2030</v>
      </c>
      <c r="C530" s="718" t="s">
        <v>20</v>
      </c>
      <c r="D530" s="945" t="s">
        <v>2152</v>
      </c>
      <c r="E530" s="825" t="s">
        <v>25</v>
      </c>
      <c r="F530" s="792">
        <v>36903</v>
      </c>
      <c r="G530" s="5"/>
      <c r="H530" s="881" t="s">
        <v>2153</v>
      </c>
      <c r="I530" s="5"/>
      <c r="J530" s="718" t="s">
        <v>2157</v>
      </c>
      <c r="K530" s="792">
        <v>36930</v>
      </c>
      <c r="L530" s="797" t="s">
        <v>2154</v>
      </c>
      <c r="M530" s="933" t="s">
        <v>2155</v>
      </c>
    </row>
    <row r="531" spans="2:13" x14ac:dyDescent="0.25">
      <c r="B531" s="719"/>
      <c r="C531" s="719"/>
      <c r="D531" s="719"/>
      <c r="E531" s="831"/>
      <c r="F531" s="793"/>
      <c r="G531" s="5"/>
      <c r="H531" s="904"/>
      <c r="I531" s="23"/>
      <c r="J531" s="719"/>
      <c r="K531" s="719"/>
      <c r="L531" s="719"/>
      <c r="M531" s="982"/>
    </row>
    <row r="532" spans="2:13" ht="66.75" customHeight="1" thickBot="1" x14ac:dyDescent="0.3">
      <c r="B532" s="719"/>
      <c r="C532" s="719"/>
      <c r="D532" s="719"/>
      <c r="E532" s="832"/>
      <c r="F532" s="833"/>
      <c r="G532" s="5"/>
      <c r="H532" s="898"/>
      <c r="I532" s="23"/>
      <c r="J532" s="719"/>
      <c r="K532" s="719"/>
      <c r="L532" s="719"/>
      <c r="M532" s="982"/>
    </row>
    <row r="533" spans="2:13" x14ac:dyDescent="0.25">
      <c r="B533" s="710" t="s">
        <v>2031</v>
      </c>
      <c r="C533" s="718" t="s">
        <v>20</v>
      </c>
      <c r="D533" s="983" t="s">
        <v>2167</v>
      </c>
      <c r="E533" s="718" t="s">
        <v>25</v>
      </c>
      <c r="F533" s="792">
        <v>36903</v>
      </c>
      <c r="G533" s="8"/>
      <c r="H533" s="872" t="s">
        <v>2156</v>
      </c>
      <c r="I533" s="8"/>
      <c r="J533" s="718" t="s">
        <v>2158</v>
      </c>
      <c r="K533" s="792">
        <v>36930</v>
      </c>
      <c r="L533" s="797" t="s">
        <v>2159</v>
      </c>
      <c r="M533" s="975">
        <v>46962.31</v>
      </c>
    </row>
    <row r="534" spans="2:13" ht="57" customHeight="1" thickBot="1" x14ac:dyDescent="0.3">
      <c r="B534" s="715"/>
      <c r="C534" s="796"/>
      <c r="D534" s="721"/>
      <c r="E534" s="796"/>
      <c r="F534" s="833"/>
      <c r="G534" s="8"/>
      <c r="H534" s="884"/>
      <c r="I534" s="8"/>
      <c r="J534" s="719"/>
      <c r="K534" s="719"/>
      <c r="L534" s="799"/>
      <c r="M534" s="982"/>
    </row>
    <row r="535" spans="2:13" ht="75" customHeight="1" thickBot="1" x14ac:dyDescent="0.3">
      <c r="B535" s="65" t="s">
        <v>2032</v>
      </c>
      <c r="C535" s="75" t="s">
        <v>20</v>
      </c>
      <c r="D535" s="83" t="s">
        <v>2166</v>
      </c>
      <c r="E535" s="86" t="s">
        <v>25</v>
      </c>
      <c r="F535" s="86">
        <v>36903</v>
      </c>
      <c r="G535" s="69"/>
      <c r="H535" s="87" t="s">
        <v>2156</v>
      </c>
      <c r="I535" s="8"/>
      <c r="J535" s="88" t="s">
        <v>2160</v>
      </c>
      <c r="K535" s="104">
        <v>36930</v>
      </c>
      <c r="L535" s="88" t="s">
        <v>2159</v>
      </c>
      <c r="M535" s="91">
        <v>11652.39</v>
      </c>
    </row>
    <row r="536" spans="2:13" x14ac:dyDescent="0.25">
      <c r="B536" s="713" t="s">
        <v>2033</v>
      </c>
      <c r="C536" s="718" t="s">
        <v>20</v>
      </c>
      <c r="D536" s="945" t="s">
        <v>2165</v>
      </c>
      <c r="E536" s="848" t="s">
        <v>25</v>
      </c>
      <c r="F536" s="792">
        <v>36903</v>
      </c>
      <c r="G536" s="8"/>
      <c r="H536" s="881" t="s">
        <v>2156</v>
      </c>
      <c r="I536" s="8"/>
      <c r="J536" s="718" t="s">
        <v>2161</v>
      </c>
      <c r="K536" s="792">
        <v>36930</v>
      </c>
      <c r="L536" s="718" t="s">
        <v>2159</v>
      </c>
      <c r="M536" s="975">
        <v>11652.39</v>
      </c>
    </row>
    <row r="537" spans="2:13" x14ac:dyDescent="0.25">
      <c r="B537" s="715"/>
      <c r="C537" s="719"/>
      <c r="D537" s="798"/>
      <c r="E537" s="896"/>
      <c r="F537" s="719"/>
      <c r="G537" s="8"/>
      <c r="H537" s="943"/>
      <c r="I537" s="8"/>
      <c r="J537" s="904"/>
      <c r="K537" s="904"/>
      <c r="L537" s="719"/>
      <c r="M537" s="904"/>
    </row>
    <row r="538" spans="2:13" ht="38.25" customHeight="1" thickBot="1" x14ac:dyDescent="0.3">
      <c r="B538" s="715"/>
      <c r="C538" s="719"/>
      <c r="D538" s="798"/>
      <c r="E538" s="896"/>
      <c r="F538" s="719"/>
      <c r="G538" s="8"/>
      <c r="H538" s="943"/>
      <c r="I538" s="8"/>
      <c r="J538" s="904"/>
      <c r="K538" s="904"/>
      <c r="L538" s="719"/>
      <c r="M538" s="904"/>
    </row>
    <row r="539" spans="2:13" ht="15.75" hidden="1" customHeight="1" x14ac:dyDescent="0.3">
      <c r="B539" s="709"/>
      <c r="C539" s="720"/>
      <c r="D539" s="818"/>
      <c r="E539" s="405"/>
      <c r="F539" s="720"/>
      <c r="G539" s="8"/>
      <c r="H539" s="944"/>
      <c r="I539" s="8"/>
      <c r="J539" s="898"/>
      <c r="K539" s="898"/>
      <c r="L539" s="720"/>
      <c r="M539" s="898"/>
    </row>
    <row r="540" spans="2:13" x14ac:dyDescent="0.25">
      <c r="B540" s="797" t="s">
        <v>2034</v>
      </c>
      <c r="C540" s="718" t="s">
        <v>20</v>
      </c>
      <c r="D540" s="1018" t="s">
        <v>2164</v>
      </c>
      <c r="E540" s="848" t="s">
        <v>25</v>
      </c>
      <c r="F540" s="792">
        <v>36903</v>
      </c>
      <c r="G540" s="8"/>
      <c r="H540" s="881" t="s">
        <v>2163</v>
      </c>
      <c r="I540" s="8"/>
      <c r="J540" s="834" t="s">
        <v>2162</v>
      </c>
      <c r="K540" s="848">
        <v>44235</v>
      </c>
      <c r="L540" s="718" t="s">
        <v>2168</v>
      </c>
      <c r="M540" s="1001">
        <v>16285</v>
      </c>
    </row>
    <row r="541" spans="2:13" x14ac:dyDescent="0.25">
      <c r="B541" s="719"/>
      <c r="C541" s="719"/>
      <c r="D541" s="1019"/>
      <c r="E541" s="896"/>
      <c r="F541" s="719"/>
      <c r="G541" s="8"/>
      <c r="H541" s="943"/>
      <c r="I541" s="8"/>
      <c r="J541" s="895"/>
      <c r="K541" s="896"/>
      <c r="L541" s="795"/>
      <c r="M541" s="1191"/>
    </row>
    <row r="542" spans="2:13" ht="53.25" customHeight="1" thickBot="1" x14ac:dyDescent="0.3">
      <c r="B542" s="719"/>
      <c r="C542" s="719"/>
      <c r="D542" s="1019"/>
      <c r="E542" s="896"/>
      <c r="F542" s="719"/>
      <c r="G542" s="8"/>
      <c r="H542" s="943"/>
      <c r="I542" s="8"/>
      <c r="J542" s="895"/>
      <c r="K542" s="896"/>
      <c r="L542" s="795"/>
      <c r="M542" s="1191"/>
    </row>
    <row r="543" spans="2:13" ht="15.75" hidden="1" customHeight="1" x14ac:dyDescent="0.3">
      <c r="B543" s="720"/>
      <c r="C543" s="720"/>
      <c r="D543" s="1020"/>
      <c r="E543" s="67"/>
      <c r="F543" s="720"/>
      <c r="G543" s="8"/>
      <c r="H543" s="944"/>
      <c r="I543" s="8"/>
      <c r="J543" s="158"/>
      <c r="K543" s="137"/>
      <c r="L543" s="180"/>
      <c r="M543" s="173"/>
    </row>
    <row r="544" spans="2:13" ht="60.75" customHeight="1" x14ac:dyDescent="0.25">
      <c r="B544" s="797" t="s">
        <v>2035</v>
      </c>
      <c r="C544" s="718" t="s">
        <v>20</v>
      </c>
      <c r="D544" s="1018" t="s">
        <v>2173</v>
      </c>
      <c r="E544" s="848" t="s">
        <v>878</v>
      </c>
      <c r="F544" s="792">
        <v>36934</v>
      </c>
      <c r="G544" s="8"/>
      <c r="H544" s="881" t="s">
        <v>2174</v>
      </c>
      <c r="I544" s="8"/>
      <c r="J544" s="718" t="s">
        <v>2175</v>
      </c>
      <c r="K544" s="792">
        <v>36973</v>
      </c>
      <c r="L544" s="797" t="s">
        <v>2176</v>
      </c>
      <c r="M544" s="933" t="s">
        <v>2177</v>
      </c>
    </row>
    <row r="545" spans="2:13" x14ac:dyDescent="0.25">
      <c r="B545" s="719"/>
      <c r="C545" s="719"/>
      <c r="D545" s="1019"/>
      <c r="E545" s="896"/>
      <c r="F545" s="719"/>
      <c r="G545" s="8"/>
      <c r="H545" s="943"/>
      <c r="I545" s="8"/>
      <c r="J545" s="795"/>
      <c r="K545" s="793"/>
      <c r="L545" s="798"/>
      <c r="M545" s="952"/>
    </row>
    <row r="546" spans="2:13" ht="66" customHeight="1" thickBot="1" x14ac:dyDescent="0.3">
      <c r="B546" s="719"/>
      <c r="C546" s="719"/>
      <c r="D546" s="1019"/>
      <c r="E546" s="896"/>
      <c r="F546" s="719"/>
      <c r="G546" s="8"/>
      <c r="H546" s="943"/>
      <c r="I546" s="8"/>
      <c r="J546" s="795"/>
      <c r="K546" s="793"/>
      <c r="L546" s="798"/>
      <c r="M546" s="952"/>
    </row>
    <row r="547" spans="2:13" ht="15.75" hidden="1" customHeight="1" x14ac:dyDescent="0.3">
      <c r="B547" s="720"/>
      <c r="C547" s="720"/>
      <c r="D547" s="1020"/>
      <c r="E547" s="405"/>
      <c r="F547" s="720"/>
      <c r="G547" s="8"/>
      <c r="H547" s="944"/>
      <c r="I547" s="8"/>
      <c r="J547" s="407"/>
      <c r="K547" s="408"/>
      <c r="L547" s="406"/>
      <c r="M547" s="409"/>
    </row>
    <row r="548" spans="2:13" ht="15" customHeight="1" x14ac:dyDescent="0.25">
      <c r="B548" s="797" t="s">
        <v>2036</v>
      </c>
      <c r="C548" s="870" t="s">
        <v>129</v>
      </c>
      <c r="D548" s="1018" t="s">
        <v>2180</v>
      </c>
      <c r="E548" s="718" t="s">
        <v>2179</v>
      </c>
      <c r="F548" s="792">
        <v>36952</v>
      </c>
      <c r="G548" s="8"/>
      <c r="H548" s="872" t="s">
        <v>2181</v>
      </c>
      <c r="I548" s="8"/>
      <c r="J548" s="676" t="s">
        <v>2178</v>
      </c>
      <c r="K548" s="669">
        <v>36973</v>
      </c>
      <c r="L548" s="635" t="s">
        <v>83</v>
      </c>
      <c r="M548" s="1065" t="s">
        <v>2182</v>
      </c>
    </row>
    <row r="549" spans="2:13" x14ac:dyDescent="0.25">
      <c r="B549" s="798"/>
      <c r="C549" s="865"/>
      <c r="D549" s="1019"/>
      <c r="E549" s="795"/>
      <c r="F549" s="793"/>
      <c r="G549" s="8"/>
      <c r="H549" s="1192"/>
      <c r="I549" s="8"/>
      <c r="J549" s="1066"/>
      <c r="K549" s="1063"/>
      <c r="L549" s="1059"/>
      <c r="M549" s="651"/>
    </row>
    <row r="550" spans="2:13" ht="3" customHeight="1" x14ac:dyDescent="0.25">
      <c r="B550" s="798"/>
      <c r="C550" s="865"/>
      <c r="D550" s="1019"/>
      <c r="E550" s="795"/>
      <c r="F550" s="793"/>
      <c r="G550" s="8"/>
      <c r="H550" s="1192"/>
      <c r="I550" s="8"/>
      <c r="J550" s="1066"/>
      <c r="K550" s="1063"/>
      <c r="L550" s="1059"/>
      <c r="M550" s="651"/>
    </row>
    <row r="551" spans="2:13" ht="15.75" hidden="1" customHeight="1" x14ac:dyDescent="0.25">
      <c r="B551" s="798"/>
      <c r="C551" s="865"/>
      <c r="D551" s="1019"/>
      <c r="E551" s="795"/>
      <c r="F551" s="793"/>
      <c r="G551" s="8"/>
      <c r="H551" s="1192"/>
      <c r="I551" s="8"/>
      <c r="J551" s="1066"/>
      <c r="K551" s="1063"/>
      <c r="L551" s="1059"/>
      <c r="M551" s="651"/>
    </row>
    <row r="552" spans="2:13" ht="55.5" customHeight="1" thickBot="1" x14ac:dyDescent="0.3">
      <c r="B552" s="818"/>
      <c r="C552" s="912"/>
      <c r="D552" s="1020"/>
      <c r="E552" s="796"/>
      <c r="F552" s="833"/>
      <c r="G552" s="18"/>
      <c r="H552" s="884"/>
      <c r="I552" s="18"/>
      <c r="J552" s="1067"/>
      <c r="K552" s="1058"/>
      <c r="L552" s="1060"/>
      <c r="M552" s="652"/>
    </row>
    <row r="553" spans="2:13" x14ac:dyDescent="0.25">
      <c r="B553" s="713" t="s">
        <v>2037</v>
      </c>
      <c r="C553" s="710" t="s">
        <v>20</v>
      </c>
      <c r="D553" s="713" t="s">
        <v>2169</v>
      </c>
      <c r="E553" s="718" t="s">
        <v>606</v>
      </c>
      <c r="F553" s="708">
        <v>36957</v>
      </c>
      <c r="G553" s="90"/>
      <c r="H553" s="881" t="s">
        <v>2170</v>
      </c>
      <c r="I553" s="8"/>
      <c r="J553" s="718" t="s">
        <v>2171</v>
      </c>
      <c r="K553" s="792">
        <v>36973</v>
      </c>
      <c r="L553" s="718" t="s">
        <v>2172</v>
      </c>
      <c r="M553" s="975">
        <v>284924.98</v>
      </c>
    </row>
    <row r="554" spans="2:13" x14ac:dyDescent="0.25">
      <c r="B554" s="722"/>
      <c r="C554" s="717"/>
      <c r="D554" s="722"/>
      <c r="E554" s="795"/>
      <c r="F554" s="717"/>
      <c r="G554" s="8"/>
      <c r="H554" s="973"/>
      <c r="I554" s="8"/>
      <c r="J554" s="973"/>
      <c r="K554" s="973"/>
      <c r="L554" s="795"/>
      <c r="M554" s="976"/>
    </row>
    <row r="555" spans="2:13" s="92" customFormat="1" ht="55.5" customHeight="1" x14ac:dyDescent="0.25">
      <c r="B555" s="722"/>
      <c r="C555" s="717"/>
      <c r="D555" s="722"/>
      <c r="E555" s="795"/>
      <c r="F555" s="717"/>
      <c r="G555" s="93"/>
      <c r="H555" s="973"/>
      <c r="I555" s="93"/>
      <c r="J555" s="973"/>
      <c r="K555" s="973"/>
      <c r="L555" s="795"/>
      <c r="M555" s="976"/>
    </row>
    <row r="556" spans="2:13" s="92" customFormat="1" ht="1.5" customHeight="1" thickBot="1" x14ac:dyDescent="0.3">
      <c r="B556" s="723"/>
      <c r="C556" s="734"/>
      <c r="D556" s="723"/>
      <c r="E556" s="407"/>
      <c r="F556" s="734"/>
      <c r="G556" s="94"/>
      <c r="H556" s="974"/>
      <c r="I556" s="93"/>
      <c r="J556" s="974"/>
      <c r="K556" s="974"/>
      <c r="L556" s="796"/>
      <c r="M556" s="977"/>
    </row>
    <row r="557" spans="2:13" ht="15" customHeight="1" x14ac:dyDescent="0.25">
      <c r="B557" s="717" t="s">
        <v>2038</v>
      </c>
      <c r="C557" s="865" t="s">
        <v>129</v>
      </c>
      <c r="D557" s="797" t="s">
        <v>2055</v>
      </c>
      <c r="E557" s="655" t="s">
        <v>153</v>
      </c>
      <c r="F557" s="831">
        <v>36950</v>
      </c>
      <c r="G557" s="8"/>
      <c r="H557" s="1068" t="s">
        <v>129</v>
      </c>
      <c r="I557" s="5"/>
      <c r="J557" s="635" t="s">
        <v>153</v>
      </c>
      <c r="K557" s="655" t="s">
        <v>153</v>
      </c>
      <c r="L557" s="1071" t="s">
        <v>129</v>
      </c>
      <c r="M557" s="1065"/>
    </row>
    <row r="558" spans="2:13" ht="30" customHeight="1" x14ac:dyDescent="0.25">
      <c r="B558" s="717"/>
      <c r="C558" s="865"/>
      <c r="D558" s="798"/>
      <c r="E558" s="1053"/>
      <c r="F558" s="831"/>
      <c r="G558" s="23"/>
      <c r="H558" s="1069"/>
      <c r="I558" s="23"/>
      <c r="J558" s="1059"/>
      <c r="K558" s="1053"/>
      <c r="L558" s="1072"/>
      <c r="M558" s="651"/>
    </row>
    <row r="559" spans="2:13" ht="3.75" customHeight="1" thickBot="1" x14ac:dyDescent="0.3">
      <c r="B559" s="709"/>
      <c r="C559" s="866"/>
      <c r="D559" s="818"/>
      <c r="E559" s="1054"/>
      <c r="F559" s="832"/>
      <c r="G559" s="9"/>
      <c r="H559" s="1070"/>
      <c r="I559" s="9"/>
      <c r="J559" s="1060"/>
      <c r="K559" s="1054"/>
      <c r="L559" s="1073"/>
      <c r="M559" s="652"/>
    </row>
    <row r="560" spans="2:13" x14ac:dyDescent="0.25">
      <c r="B560" s="710" t="s">
        <v>2039</v>
      </c>
      <c r="C560" s="937" t="s">
        <v>122</v>
      </c>
      <c r="D560" s="797" t="s">
        <v>2056</v>
      </c>
      <c r="E560" s="825" t="s">
        <v>606</v>
      </c>
      <c r="F560" s="792">
        <v>37022</v>
      </c>
      <c r="G560" s="90"/>
      <c r="H560" s="881" t="s">
        <v>2187</v>
      </c>
      <c r="I560" s="90"/>
      <c r="J560" s="718" t="s">
        <v>2185</v>
      </c>
      <c r="K560" s="792">
        <v>37036</v>
      </c>
      <c r="L560" s="797" t="s">
        <v>83</v>
      </c>
      <c r="M560" s="933"/>
    </row>
    <row r="561" spans="2:13" x14ac:dyDescent="0.25">
      <c r="B561" s="715"/>
      <c r="C561" s="938"/>
      <c r="D561" s="798"/>
      <c r="E561" s="831"/>
      <c r="F561" s="793"/>
      <c r="G561" s="5"/>
      <c r="H561" s="904"/>
      <c r="I561" s="23"/>
      <c r="J561" s="719"/>
      <c r="K561" s="719"/>
      <c r="L561" s="719"/>
      <c r="M561" s="982"/>
    </row>
    <row r="562" spans="2:13" ht="29.25" customHeight="1" thickBot="1" x14ac:dyDescent="0.3">
      <c r="B562" s="709"/>
      <c r="C562" s="939"/>
      <c r="D562" s="818"/>
      <c r="E562" s="832"/>
      <c r="F562" s="833"/>
      <c r="G562" s="9"/>
      <c r="H562" s="898"/>
      <c r="I562" s="9"/>
      <c r="J562" s="720"/>
      <c r="K562" s="720"/>
      <c r="L562" s="720"/>
      <c r="M562" s="1003"/>
    </row>
    <row r="563" spans="2:13" x14ac:dyDescent="0.25">
      <c r="B563" s="718" t="s">
        <v>2040</v>
      </c>
      <c r="C563" s="870" t="s">
        <v>129</v>
      </c>
      <c r="D563" s="797" t="s">
        <v>2050</v>
      </c>
      <c r="E563" s="1061" t="s">
        <v>153</v>
      </c>
      <c r="F563" s="792">
        <v>36993</v>
      </c>
      <c r="G563" s="8"/>
      <c r="H563" s="913" t="s">
        <v>129</v>
      </c>
      <c r="I563" s="8"/>
      <c r="J563" s="718" t="s">
        <v>153</v>
      </c>
      <c r="K563" s="792" t="s">
        <v>153</v>
      </c>
      <c r="L563" s="907" t="s">
        <v>129</v>
      </c>
      <c r="M563" s="933"/>
    </row>
    <row r="564" spans="2:13" ht="24.75" customHeight="1" thickBot="1" x14ac:dyDescent="0.3">
      <c r="B564" s="719"/>
      <c r="C564" s="912"/>
      <c r="D564" s="818"/>
      <c r="E564" s="1062"/>
      <c r="F564" s="833"/>
      <c r="G564" s="8"/>
      <c r="H564" s="914"/>
      <c r="I564" s="8"/>
      <c r="J564" s="719"/>
      <c r="K564" s="719"/>
      <c r="L564" s="908"/>
      <c r="M564" s="982"/>
    </row>
    <row r="565" spans="2:13" ht="48.75" customHeight="1" thickBot="1" x14ac:dyDescent="0.3">
      <c r="B565" s="65" t="s">
        <v>2041</v>
      </c>
      <c r="C565" s="310" t="s">
        <v>129</v>
      </c>
      <c r="D565" s="83" t="s">
        <v>2061</v>
      </c>
      <c r="E565" s="297" t="s">
        <v>153</v>
      </c>
      <c r="F565" s="86">
        <v>36993</v>
      </c>
      <c r="G565" s="69"/>
      <c r="H565" s="308" t="s">
        <v>129</v>
      </c>
      <c r="I565" s="8"/>
      <c r="J565" s="301" t="s">
        <v>2183</v>
      </c>
      <c r="K565" s="300">
        <v>37008</v>
      </c>
      <c r="L565" s="417" t="s">
        <v>129</v>
      </c>
      <c r="M565" s="318" t="s">
        <v>2184</v>
      </c>
    </row>
    <row r="566" spans="2:13" x14ac:dyDescent="0.25">
      <c r="B566" s="713" t="s">
        <v>2042</v>
      </c>
      <c r="C566" s="718" t="s">
        <v>20</v>
      </c>
      <c r="D566" s="945" t="s">
        <v>2198</v>
      </c>
      <c r="E566" s="718" t="s">
        <v>124</v>
      </c>
      <c r="F566" s="792">
        <v>37036</v>
      </c>
      <c r="G566" s="8"/>
      <c r="H566" s="881" t="s">
        <v>2199</v>
      </c>
      <c r="I566" s="8"/>
      <c r="J566" s="718" t="s">
        <v>2197</v>
      </c>
      <c r="K566" s="792">
        <v>37078</v>
      </c>
      <c r="L566" s="718" t="s">
        <v>2199</v>
      </c>
      <c r="M566" s="933" t="s">
        <v>315</v>
      </c>
    </row>
    <row r="567" spans="2:13" x14ac:dyDescent="0.25">
      <c r="B567" s="715"/>
      <c r="C567" s="715"/>
      <c r="D567" s="798"/>
      <c r="E567" s="795"/>
      <c r="F567" s="715"/>
      <c r="G567" s="8"/>
      <c r="H567" s="943"/>
      <c r="I567" s="8"/>
      <c r="J567" s="967"/>
      <c r="K567" s="967"/>
      <c r="L567" s="904"/>
      <c r="M567" s="967"/>
    </row>
    <row r="568" spans="2:13" x14ac:dyDescent="0.25">
      <c r="B568" s="715"/>
      <c r="C568" s="715"/>
      <c r="D568" s="798"/>
      <c r="E568" s="795"/>
      <c r="F568" s="715"/>
      <c r="G568" s="8"/>
      <c r="H568" s="943"/>
      <c r="I568" s="8"/>
      <c r="J568" s="967"/>
      <c r="K568" s="967"/>
      <c r="L568" s="904"/>
      <c r="M568" s="967"/>
    </row>
    <row r="569" spans="2:13" ht="7.5" customHeight="1" thickBot="1" x14ac:dyDescent="0.3">
      <c r="B569" s="709"/>
      <c r="C569" s="709"/>
      <c r="D569" s="818"/>
      <c r="E569" s="796"/>
      <c r="F569" s="709"/>
      <c r="G569" s="8"/>
      <c r="H569" s="944"/>
      <c r="I569" s="8"/>
      <c r="J569" s="968"/>
      <c r="K569" s="968"/>
      <c r="L569" s="898"/>
      <c r="M569" s="968"/>
    </row>
    <row r="570" spans="2:13" x14ac:dyDescent="0.25">
      <c r="B570" s="724" t="s">
        <v>2043</v>
      </c>
      <c r="C570" s="838" t="s">
        <v>20</v>
      </c>
      <c r="D570" s="971" t="s">
        <v>2057</v>
      </c>
      <c r="E570" s="792" t="s">
        <v>124</v>
      </c>
      <c r="F570" s="843">
        <v>37036</v>
      </c>
      <c r="G570" s="5"/>
      <c r="H570" s="918" t="s">
        <v>2191</v>
      </c>
      <c r="I570" s="5"/>
      <c r="J570" s="838" t="s">
        <v>2189</v>
      </c>
      <c r="K570" s="842">
        <v>37078</v>
      </c>
      <c r="L570" s="838" t="s">
        <v>2191</v>
      </c>
      <c r="M570" s="972" t="s">
        <v>315</v>
      </c>
    </row>
    <row r="571" spans="2:13" ht="34.5" customHeight="1" thickBot="1" x14ac:dyDescent="0.3">
      <c r="B571" s="734"/>
      <c r="C571" s="796"/>
      <c r="D571" s="818"/>
      <c r="E571" s="833"/>
      <c r="F571" s="832"/>
      <c r="G571" s="9"/>
      <c r="H571" s="944"/>
      <c r="I571" s="9"/>
      <c r="J571" s="859"/>
      <c r="K571" s="859"/>
      <c r="L571" s="859"/>
      <c r="M571" s="1201"/>
    </row>
    <row r="572" spans="2:13" ht="48.75" customHeight="1" thickBot="1" x14ac:dyDescent="0.3">
      <c r="B572" s="65" t="s">
        <v>2058</v>
      </c>
      <c r="C572" s="75" t="s">
        <v>20</v>
      </c>
      <c r="D572" s="83" t="s">
        <v>2062</v>
      </c>
      <c r="E572" s="86" t="s">
        <v>124</v>
      </c>
      <c r="F572" s="86">
        <v>37036</v>
      </c>
      <c r="G572" s="69"/>
      <c r="H572" s="87" t="s">
        <v>2192</v>
      </c>
      <c r="I572" s="8"/>
      <c r="J572" s="88" t="s">
        <v>2190</v>
      </c>
      <c r="K572" s="104">
        <v>37078</v>
      </c>
      <c r="L572" s="88" t="s">
        <v>2191</v>
      </c>
      <c r="M572" s="126" t="s">
        <v>315</v>
      </c>
    </row>
    <row r="573" spans="2:13" x14ac:dyDescent="0.25">
      <c r="B573" s="713" t="s">
        <v>2059</v>
      </c>
      <c r="C573" s="718" t="s">
        <v>20</v>
      </c>
      <c r="D573" s="945" t="s">
        <v>2044</v>
      </c>
      <c r="E573" s="848" t="s">
        <v>2179</v>
      </c>
      <c r="F573" s="792">
        <v>37029</v>
      </c>
      <c r="G573" s="8"/>
      <c r="H573" s="881" t="s">
        <v>2188</v>
      </c>
      <c r="I573" s="8"/>
      <c r="J573" s="718" t="s">
        <v>2186</v>
      </c>
      <c r="K573" s="792">
        <v>37036</v>
      </c>
      <c r="L573" s="718" t="s">
        <v>2159</v>
      </c>
      <c r="M573" s="975">
        <v>31314.37</v>
      </c>
    </row>
    <row r="574" spans="2:13" x14ac:dyDescent="0.25">
      <c r="B574" s="715"/>
      <c r="C574" s="715"/>
      <c r="D574" s="798"/>
      <c r="E574" s="896"/>
      <c r="F574" s="715"/>
      <c r="G574" s="8"/>
      <c r="H574" s="943"/>
      <c r="I574" s="8"/>
      <c r="J574" s="967"/>
      <c r="K574" s="967"/>
      <c r="L574" s="904"/>
      <c r="M574" s="967"/>
    </row>
    <row r="575" spans="2:13" x14ac:dyDescent="0.25">
      <c r="B575" s="715"/>
      <c r="C575" s="715"/>
      <c r="D575" s="798"/>
      <c r="E575" s="896"/>
      <c r="F575" s="715"/>
      <c r="G575" s="8"/>
      <c r="H575" s="943"/>
      <c r="I575" s="8"/>
      <c r="J575" s="967"/>
      <c r="K575" s="967"/>
      <c r="L575" s="904"/>
      <c r="M575" s="967"/>
    </row>
    <row r="576" spans="2:13" ht="7.5" customHeight="1" thickBot="1" x14ac:dyDescent="0.3">
      <c r="B576" s="709"/>
      <c r="C576" s="709"/>
      <c r="D576" s="818"/>
      <c r="E576" s="862"/>
      <c r="F576" s="709"/>
      <c r="G576" s="8"/>
      <c r="H576" s="944"/>
      <c r="I576" s="8"/>
      <c r="J576" s="968"/>
      <c r="K576" s="968"/>
      <c r="L576" s="898"/>
      <c r="M576" s="968"/>
    </row>
    <row r="577" spans="2:13" x14ac:dyDescent="0.25">
      <c r="B577" s="724" t="s">
        <v>2060</v>
      </c>
      <c r="C577" s="838" t="s">
        <v>20</v>
      </c>
      <c r="D577" s="971" t="s">
        <v>2196</v>
      </c>
      <c r="E577" s="792" t="s">
        <v>412</v>
      </c>
      <c r="F577" s="843">
        <v>37048</v>
      </c>
      <c r="G577" s="5"/>
      <c r="H577" s="918" t="s">
        <v>2195</v>
      </c>
      <c r="I577" s="5"/>
      <c r="J577" s="838" t="s">
        <v>2193</v>
      </c>
      <c r="K577" s="842" t="s">
        <v>2194</v>
      </c>
      <c r="L577" s="838" t="s">
        <v>2195</v>
      </c>
      <c r="M577" s="972">
        <f>173027+177258+182647</f>
        <v>532932</v>
      </c>
    </row>
    <row r="578" spans="2:13" ht="34.5" customHeight="1" thickBot="1" x14ac:dyDescent="0.3">
      <c r="B578" s="734"/>
      <c r="C578" s="796"/>
      <c r="D578" s="818"/>
      <c r="E578" s="833"/>
      <c r="F578" s="832"/>
      <c r="G578" s="9"/>
      <c r="H578" s="944"/>
      <c r="I578" s="9"/>
      <c r="J578" s="859"/>
      <c r="K578" s="859"/>
      <c r="L578" s="859"/>
      <c r="M578" s="1201"/>
    </row>
    <row r="579" spans="2:13" ht="21" customHeight="1" x14ac:dyDescent="0.25">
      <c r="B579" s="399"/>
      <c r="C579" s="399"/>
      <c r="D579" s="400"/>
      <c r="E579" s="399"/>
      <c r="F579" s="399"/>
      <c r="G579" s="228"/>
      <c r="H579" s="401"/>
      <c r="I579" s="228"/>
      <c r="J579" s="222"/>
      <c r="K579" s="402"/>
      <c r="L579" s="228"/>
      <c r="M579" s="403"/>
    </row>
    <row r="580" spans="2:13" ht="15.75" customHeight="1" x14ac:dyDescent="0.25">
      <c r="B580" s="6" t="s">
        <v>3</v>
      </c>
      <c r="C580" s="6" t="s">
        <v>0</v>
      </c>
      <c r="D580" s="6" t="s">
        <v>1</v>
      </c>
      <c r="E580" s="1074" t="s">
        <v>4</v>
      </c>
      <c r="F580" s="1075"/>
      <c r="G580" s="4"/>
      <c r="H580" s="63" t="s">
        <v>8</v>
      </c>
      <c r="I580" s="4"/>
      <c r="J580" s="730" t="s">
        <v>7</v>
      </c>
      <c r="K580" s="731"/>
      <c r="L580" s="63" t="s">
        <v>9</v>
      </c>
      <c r="M580" s="63" t="s">
        <v>64</v>
      </c>
    </row>
    <row r="581" spans="2:13" ht="15.75" customHeight="1" thickBot="1" x14ac:dyDescent="0.3">
      <c r="B581" s="393">
        <v>2001</v>
      </c>
      <c r="C581" s="393"/>
      <c r="D581" s="393"/>
      <c r="E581" s="411" t="s">
        <v>2362</v>
      </c>
      <c r="F581" s="398" t="s">
        <v>2363</v>
      </c>
      <c r="G581" s="395"/>
      <c r="H581" s="394"/>
      <c r="I581" s="395"/>
      <c r="J581" s="396"/>
      <c r="K581" s="397"/>
      <c r="L581" s="394"/>
      <c r="M581" s="394"/>
    </row>
    <row r="582" spans="2:13" x14ac:dyDescent="0.25">
      <c r="B582" s="718" t="s">
        <v>2063</v>
      </c>
      <c r="C582" s="718" t="s">
        <v>20</v>
      </c>
      <c r="D582" s="797" t="s">
        <v>2077</v>
      </c>
      <c r="E582" s="825" t="s">
        <v>412</v>
      </c>
      <c r="F582" s="792">
        <v>37113</v>
      </c>
      <c r="G582" s="8"/>
      <c r="H582" s="872" t="s">
        <v>2200</v>
      </c>
      <c r="I582" s="8"/>
      <c r="J582" s="718" t="s">
        <v>2201</v>
      </c>
      <c r="K582" s="792">
        <v>37127</v>
      </c>
      <c r="L582" s="797" t="s">
        <v>298</v>
      </c>
      <c r="M582" s="933">
        <v>54045.5</v>
      </c>
    </row>
    <row r="583" spans="2:13" ht="67.5" customHeight="1" thickBot="1" x14ac:dyDescent="0.3">
      <c r="B583" s="719"/>
      <c r="C583" s="796"/>
      <c r="D583" s="818"/>
      <c r="E583" s="832"/>
      <c r="F583" s="833"/>
      <c r="G583" s="8"/>
      <c r="H583" s="884"/>
      <c r="I583" s="8"/>
      <c r="J583" s="719"/>
      <c r="K583" s="719"/>
      <c r="L583" s="799"/>
      <c r="M583" s="982"/>
    </row>
    <row r="584" spans="2:13" ht="36" customHeight="1" x14ac:dyDescent="0.25">
      <c r="B584" s="710" t="s">
        <v>2064</v>
      </c>
      <c r="C584" s="797" t="s">
        <v>20</v>
      </c>
      <c r="D584" s="945" t="s">
        <v>1967</v>
      </c>
      <c r="E584" s="848" t="s">
        <v>412</v>
      </c>
      <c r="F584" s="848">
        <v>37141</v>
      </c>
      <c r="G584" s="69"/>
      <c r="H584" s="872" t="s">
        <v>2203</v>
      </c>
      <c r="I584" s="8"/>
      <c r="J584" s="212" t="s">
        <v>408</v>
      </c>
      <c r="K584" s="415">
        <v>37162</v>
      </c>
      <c r="L584" s="212" t="s">
        <v>160</v>
      </c>
      <c r="M584" s="416">
        <v>14880.9</v>
      </c>
    </row>
    <row r="585" spans="2:13" ht="42.75" customHeight="1" thickBot="1" x14ac:dyDescent="0.3">
      <c r="B585" s="734"/>
      <c r="C585" s="818"/>
      <c r="D585" s="947"/>
      <c r="E585" s="862"/>
      <c r="F585" s="862"/>
      <c r="G585" s="69"/>
      <c r="H585" s="884"/>
      <c r="I585" s="8"/>
      <c r="J585" s="101" t="s">
        <v>408</v>
      </c>
      <c r="K585" s="102">
        <v>37183</v>
      </c>
      <c r="L585" s="101" t="s">
        <v>2204</v>
      </c>
      <c r="M585" s="414">
        <v>17163</v>
      </c>
    </row>
    <row r="586" spans="2:13" x14ac:dyDescent="0.25">
      <c r="B586" s="713" t="s">
        <v>2065</v>
      </c>
      <c r="C586" s="718" t="s">
        <v>20</v>
      </c>
      <c r="D586" s="945" t="s">
        <v>2078</v>
      </c>
      <c r="E586" s="718" t="s">
        <v>412</v>
      </c>
      <c r="F586" s="792">
        <v>37148</v>
      </c>
      <c r="G586" s="8"/>
      <c r="H586" s="881" t="s">
        <v>2202</v>
      </c>
      <c r="I586" s="8"/>
      <c r="J586" s="718" t="s">
        <v>864</v>
      </c>
      <c r="K586" s="792">
        <v>37162</v>
      </c>
      <c r="L586" s="718" t="s">
        <v>194</v>
      </c>
      <c r="M586" s="933" t="s">
        <v>315</v>
      </c>
    </row>
    <row r="587" spans="2:13" x14ac:dyDescent="0.25">
      <c r="B587" s="715"/>
      <c r="C587" s="719"/>
      <c r="D587" s="798"/>
      <c r="E587" s="795"/>
      <c r="F587" s="715"/>
      <c r="G587" s="8"/>
      <c r="H587" s="943"/>
      <c r="I587" s="8"/>
      <c r="J587" s="967"/>
      <c r="K587" s="967"/>
      <c r="L587" s="904"/>
      <c r="M587" s="967"/>
    </row>
    <row r="588" spans="2:13" x14ac:dyDescent="0.25">
      <c r="B588" s="715"/>
      <c r="C588" s="719"/>
      <c r="D588" s="798"/>
      <c r="E588" s="795"/>
      <c r="F588" s="715"/>
      <c r="G588" s="8"/>
      <c r="H588" s="943"/>
      <c r="I588" s="8"/>
      <c r="J588" s="967"/>
      <c r="K588" s="967"/>
      <c r="L588" s="904"/>
      <c r="M588" s="967"/>
    </row>
    <row r="589" spans="2:13" ht="7.5" customHeight="1" thickBot="1" x14ac:dyDescent="0.3">
      <c r="B589" s="709"/>
      <c r="C589" s="720"/>
      <c r="D589" s="818"/>
      <c r="E589" s="796"/>
      <c r="F589" s="709"/>
      <c r="G589" s="8"/>
      <c r="H589" s="944"/>
      <c r="I589" s="8"/>
      <c r="J589" s="968"/>
      <c r="K589" s="968"/>
      <c r="L589" s="898"/>
      <c r="M589" s="968"/>
    </row>
    <row r="590" spans="2:13" x14ac:dyDescent="0.25">
      <c r="B590" s="724" t="s">
        <v>2066</v>
      </c>
      <c r="C590" s="864" t="s">
        <v>129</v>
      </c>
      <c r="D590" s="971" t="s">
        <v>2073</v>
      </c>
      <c r="E590" s="655" t="s">
        <v>153</v>
      </c>
      <c r="F590" s="843">
        <v>37174</v>
      </c>
      <c r="G590" s="5"/>
      <c r="H590" s="1112" t="s">
        <v>129</v>
      </c>
      <c r="I590" s="5"/>
      <c r="J590" s="838" t="s">
        <v>153</v>
      </c>
      <c r="K590" s="842" t="s">
        <v>153</v>
      </c>
      <c r="L590" s="864" t="s">
        <v>129</v>
      </c>
      <c r="M590" s="972"/>
    </row>
    <row r="591" spans="2:13" ht="34.5" customHeight="1" thickBot="1" x14ac:dyDescent="0.3">
      <c r="B591" s="717"/>
      <c r="C591" s="865"/>
      <c r="D591" s="798"/>
      <c r="E591" s="1054"/>
      <c r="F591" s="831"/>
      <c r="G591" s="23"/>
      <c r="H591" s="927"/>
      <c r="I591" s="23"/>
      <c r="J591" s="949"/>
      <c r="K591" s="949"/>
      <c r="L591" s="915"/>
      <c r="M591" s="1110"/>
    </row>
    <row r="592" spans="2:13" x14ac:dyDescent="0.25">
      <c r="B592" s="718" t="s">
        <v>2067</v>
      </c>
      <c r="C592" s="937" t="s">
        <v>122</v>
      </c>
      <c r="D592" s="945" t="s">
        <v>2074</v>
      </c>
      <c r="E592" s="825" t="s">
        <v>412</v>
      </c>
      <c r="F592" s="792">
        <v>37229</v>
      </c>
      <c r="G592" s="5"/>
      <c r="H592" s="881" t="s">
        <v>2205</v>
      </c>
      <c r="I592" s="5"/>
      <c r="J592" s="718" t="s">
        <v>255</v>
      </c>
      <c r="K592" s="792">
        <v>37239</v>
      </c>
      <c r="L592" s="797" t="s">
        <v>83</v>
      </c>
      <c r="M592" s="933"/>
    </row>
    <row r="593" spans="2:13" x14ac:dyDescent="0.25">
      <c r="B593" s="719"/>
      <c r="C593" s="938"/>
      <c r="D593" s="719"/>
      <c r="E593" s="831"/>
      <c r="F593" s="793"/>
      <c r="G593" s="5"/>
      <c r="H593" s="904"/>
      <c r="I593" s="23"/>
      <c r="J593" s="719"/>
      <c r="K593" s="719"/>
      <c r="L593" s="719"/>
      <c r="M593" s="982"/>
    </row>
    <row r="594" spans="2:13" ht="29.25" customHeight="1" thickBot="1" x14ac:dyDescent="0.3">
      <c r="B594" s="719"/>
      <c r="C594" s="938"/>
      <c r="D594" s="719"/>
      <c r="E594" s="832"/>
      <c r="F594" s="833"/>
      <c r="G594" s="5"/>
      <c r="H594" s="898"/>
      <c r="I594" s="23"/>
      <c r="J594" s="719"/>
      <c r="K594" s="719"/>
      <c r="L594" s="719"/>
      <c r="M594" s="982"/>
    </row>
    <row r="595" spans="2:13" ht="15" customHeight="1" x14ac:dyDescent="0.25">
      <c r="B595" s="710" t="s">
        <v>2068</v>
      </c>
      <c r="C595" s="797" t="s">
        <v>1023</v>
      </c>
      <c r="D595" s="983" t="s">
        <v>2211</v>
      </c>
      <c r="E595" s="718" t="s">
        <v>25</v>
      </c>
      <c r="F595" s="792">
        <v>37228</v>
      </c>
      <c r="G595" s="8"/>
      <c r="H595" s="872" t="s">
        <v>2372</v>
      </c>
      <c r="I595" s="8"/>
      <c r="J595" s="718" t="s">
        <v>464</v>
      </c>
      <c r="K595" s="792">
        <v>37239</v>
      </c>
      <c r="L595" s="1217" t="s">
        <v>2206</v>
      </c>
      <c r="M595" s="1219" t="s">
        <v>2207</v>
      </c>
    </row>
    <row r="596" spans="2:13" ht="16.5" customHeight="1" x14ac:dyDescent="0.25">
      <c r="B596" s="717"/>
      <c r="C596" s="795"/>
      <c r="D596" s="984"/>
      <c r="E596" s="795"/>
      <c r="F596" s="793"/>
      <c r="G596" s="8"/>
      <c r="H596" s="1192"/>
      <c r="I596" s="8"/>
      <c r="J596" s="795"/>
      <c r="K596" s="793"/>
      <c r="L596" s="1218"/>
      <c r="M596" s="1220"/>
    </row>
    <row r="597" spans="2:13" ht="27.75" customHeight="1" x14ac:dyDescent="0.25">
      <c r="B597" s="717"/>
      <c r="C597" s="795"/>
      <c r="D597" s="984"/>
      <c r="E597" s="795"/>
      <c r="F597" s="793"/>
      <c r="G597" s="8"/>
      <c r="H597" s="1192"/>
      <c r="I597" s="8"/>
      <c r="J597" s="795"/>
      <c r="K597" s="793"/>
      <c r="L597" s="542" t="s">
        <v>448</v>
      </c>
      <c r="M597" s="543" t="s">
        <v>2208</v>
      </c>
    </row>
    <row r="598" spans="2:13" ht="26.25" customHeight="1" x14ac:dyDescent="0.25">
      <c r="B598" s="717"/>
      <c r="C598" s="795"/>
      <c r="D598" s="984"/>
      <c r="E598" s="795"/>
      <c r="F598" s="793"/>
      <c r="G598" s="8"/>
      <c r="H598" s="1192"/>
      <c r="I598" s="8"/>
      <c r="J598" s="795"/>
      <c r="K598" s="793"/>
      <c r="L598" s="542" t="s">
        <v>448</v>
      </c>
      <c r="M598" s="543" t="s">
        <v>2209</v>
      </c>
    </row>
    <row r="599" spans="2:13" ht="30" customHeight="1" x14ac:dyDescent="0.25">
      <c r="B599" s="717"/>
      <c r="C599" s="795"/>
      <c r="D599" s="984"/>
      <c r="E599" s="795"/>
      <c r="F599" s="793"/>
      <c r="G599" s="8"/>
      <c r="H599" s="1192"/>
      <c r="I599" s="8"/>
      <c r="J599" s="795"/>
      <c r="K599" s="793"/>
      <c r="L599" s="542" t="s">
        <v>83</v>
      </c>
      <c r="M599" s="543" t="s">
        <v>1384</v>
      </c>
    </row>
    <row r="600" spans="2:13" ht="32.25" customHeight="1" thickBot="1" x14ac:dyDescent="0.3">
      <c r="B600" s="734"/>
      <c r="C600" s="796"/>
      <c r="D600" s="985"/>
      <c r="E600" s="796"/>
      <c r="F600" s="833"/>
      <c r="G600" s="8"/>
      <c r="H600" s="884"/>
      <c r="I600" s="8"/>
      <c r="J600" s="796"/>
      <c r="K600" s="833"/>
      <c r="L600" s="289" t="s">
        <v>83</v>
      </c>
      <c r="M600" s="323" t="s">
        <v>2210</v>
      </c>
    </row>
    <row r="601" spans="2:13" ht="37.5" customHeight="1" thickBot="1" x14ac:dyDescent="0.3">
      <c r="B601" s="65" t="s">
        <v>2069</v>
      </c>
      <c r="C601" s="310" t="s">
        <v>129</v>
      </c>
      <c r="D601" s="83" t="s">
        <v>2075</v>
      </c>
      <c r="E601" s="297" t="s">
        <v>153</v>
      </c>
      <c r="F601" s="297" t="s">
        <v>153</v>
      </c>
      <c r="G601" s="69"/>
      <c r="H601" s="308" t="s">
        <v>129</v>
      </c>
      <c r="I601" s="8"/>
      <c r="J601" s="301" t="s">
        <v>153</v>
      </c>
      <c r="K601" s="300" t="s">
        <v>153</v>
      </c>
      <c r="L601" s="417" t="s">
        <v>129</v>
      </c>
      <c r="M601" s="318" t="s">
        <v>153</v>
      </c>
    </row>
    <row r="602" spans="2:13" x14ac:dyDescent="0.25">
      <c r="B602" s="718" t="s">
        <v>2070</v>
      </c>
      <c r="C602" s="718" t="s">
        <v>20</v>
      </c>
      <c r="D602" s="797" t="s">
        <v>2076</v>
      </c>
      <c r="E602" s="718" t="s">
        <v>412</v>
      </c>
      <c r="F602" s="792">
        <v>36986</v>
      </c>
      <c r="G602" s="8"/>
      <c r="H602" s="872" t="s">
        <v>2136</v>
      </c>
      <c r="I602" s="8"/>
      <c r="J602" s="718" t="s">
        <v>408</v>
      </c>
      <c r="K602" s="792">
        <v>37370</v>
      </c>
      <c r="L602" s="797" t="s">
        <v>380</v>
      </c>
      <c r="M602" s="975">
        <v>20212.400000000001</v>
      </c>
    </row>
    <row r="603" spans="2:13" ht="39.75" customHeight="1" thickBot="1" x14ac:dyDescent="0.3">
      <c r="B603" s="719"/>
      <c r="C603" s="796"/>
      <c r="D603" s="818"/>
      <c r="E603" s="796"/>
      <c r="F603" s="833"/>
      <c r="G603" s="8"/>
      <c r="H603" s="884"/>
      <c r="I603" s="8"/>
      <c r="J603" s="719"/>
      <c r="K603" s="719"/>
      <c r="L603" s="799"/>
      <c r="M603" s="982"/>
    </row>
    <row r="604" spans="2:13" ht="48.75" customHeight="1" thickBot="1" x14ac:dyDescent="0.3">
      <c r="B604" s="65" t="s">
        <v>2071</v>
      </c>
      <c r="C604" s="75" t="s">
        <v>20</v>
      </c>
      <c r="D604" s="83" t="s">
        <v>2138</v>
      </c>
      <c r="E604" s="86" t="s">
        <v>412</v>
      </c>
      <c r="F604" s="86">
        <v>37351</v>
      </c>
      <c r="G604" s="69"/>
      <c r="H604" s="87" t="s">
        <v>2136</v>
      </c>
      <c r="I604" s="8"/>
      <c r="J604" s="88" t="s">
        <v>2137</v>
      </c>
      <c r="K604" s="104">
        <v>37370</v>
      </c>
      <c r="L604" s="88" t="s">
        <v>2139</v>
      </c>
      <c r="M604" s="91">
        <v>29401.1</v>
      </c>
    </row>
    <row r="605" spans="2:13" x14ac:dyDescent="0.25">
      <c r="B605" s="713" t="s">
        <v>2072</v>
      </c>
      <c r="C605" s="718" t="s">
        <v>20</v>
      </c>
      <c r="D605" s="945" t="s">
        <v>2373</v>
      </c>
      <c r="E605" s="848" t="s">
        <v>25</v>
      </c>
      <c r="F605" s="792">
        <v>37428</v>
      </c>
      <c r="G605" s="8"/>
      <c r="H605" s="881" t="s">
        <v>2141</v>
      </c>
      <c r="I605" s="8"/>
      <c r="J605" s="718" t="s">
        <v>147</v>
      </c>
      <c r="K605" s="792">
        <v>37435</v>
      </c>
      <c r="L605" s="718" t="s">
        <v>2140</v>
      </c>
      <c r="M605" s="1001">
        <v>81801</v>
      </c>
    </row>
    <row r="606" spans="2:13" x14ac:dyDescent="0.25">
      <c r="B606" s="715"/>
      <c r="C606" s="719"/>
      <c r="D606" s="798"/>
      <c r="E606" s="896"/>
      <c r="F606" s="715"/>
      <c r="G606" s="8"/>
      <c r="H606" s="943"/>
      <c r="I606" s="8"/>
      <c r="J606" s="967"/>
      <c r="K606" s="967"/>
      <c r="L606" s="904"/>
      <c r="M606" s="967"/>
    </row>
    <row r="607" spans="2:13" x14ac:dyDescent="0.25">
      <c r="B607" s="715"/>
      <c r="C607" s="719"/>
      <c r="D607" s="798"/>
      <c r="E607" s="896"/>
      <c r="F607" s="715"/>
      <c r="G607" s="8"/>
      <c r="H607" s="943"/>
      <c r="I607" s="8"/>
      <c r="J607" s="967"/>
      <c r="K607" s="967"/>
      <c r="L607" s="904"/>
      <c r="M607" s="967"/>
    </row>
    <row r="608" spans="2:13" ht="7.5" customHeight="1" thickBot="1" x14ac:dyDescent="0.3">
      <c r="B608" s="709"/>
      <c r="C608" s="720"/>
      <c r="D608" s="818"/>
      <c r="E608" s="862"/>
      <c r="F608" s="709"/>
      <c r="G608" s="8"/>
      <c r="H608" s="944"/>
      <c r="I608" s="8"/>
      <c r="J608" s="968"/>
      <c r="K608" s="968"/>
      <c r="L608" s="898"/>
      <c r="M608" s="968"/>
    </row>
    <row r="609" spans="2:13" ht="15.75" customHeight="1" x14ac:dyDescent="0.25">
      <c r="B609" s="399"/>
      <c r="C609" s="399"/>
      <c r="D609" s="400"/>
      <c r="E609" s="399"/>
      <c r="F609" s="399"/>
      <c r="G609" s="228"/>
      <c r="H609" s="401"/>
      <c r="I609" s="228"/>
      <c r="J609" s="222"/>
      <c r="K609" s="402"/>
      <c r="L609" s="228"/>
      <c r="M609" s="403"/>
    </row>
    <row r="610" spans="2:13" ht="15.75" customHeight="1" x14ac:dyDescent="0.25">
      <c r="B610" s="6" t="s">
        <v>3</v>
      </c>
      <c r="C610" s="6" t="s">
        <v>0</v>
      </c>
      <c r="D610" s="6" t="s">
        <v>1</v>
      </c>
      <c r="E610" s="1205" t="s">
        <v>4</v>
      </c>
      <c r="F610" s="1206"/>
      <c r="G610" s="4"/>
      <c r="H610" s="63" t="s">
        <v>8</v>
      </c>
      <c r="I610" s="4"/>
      <c r="J610" s="730" t="s">
        <v>7</v>
      </c>
      <c r="K610" s="731"/>
      <c r="L610" s="63" t="s">
        <v>9</v>
      </c>
      <c r="M610" s="63" t="s">
        <v>64</v>
      </c>
    </row>
    <row r="611" spans="2:13" ht="15.75" customHeight="1" thickBot="1" x14ac:dyDescent="0.3">
      <c r="B611" s="393" t="s">
        <v>2108</v>
      </c>
      <c r="C611" s="393"/>
      <c r="D611" s="393"/>
      <c r="E611" s="411" t="s">
        <v>2362</v>
      </c>
      <c r="F611" s="398" t="s">
        <v>2363</v>
      </c>
      <c r="G611" s="395"/>
      <c r="H611" s="394"/>
      <c r="I611" s="395"/>
      <c r="J611" s="396"/>
      <c r="K611" s="397"/>
      <c r="L611" s="394"/>
      <c r="M611" s="394"/>
    </row>
    <row r="612" spans="2:13" x14ac:dyDescent="0.25">
      <c r="B612" s="718" t="s">
        <v>2079</v>
      </c>
      <c r="C612" s="718" t="s">
        <v>20</v>
      </c>
      <c r="D612" s="797" t="str">
        <f>[3]Sheet1!$C$5</f>
        <v xml:space="preserve">Toyota Landcruiser 4WD Wagon </v>
      </c>
      <c r="E612" s="825" t="s">
        <v>25</v>
      </c>
      <c r="F612" s="792">
        <v>37482</v>
      </c>
      <c r="G612" s="8"/>
      <c r="H612" s="872" t="s">
        <v>380</v>
      </c>
      <c r="I612" s="8"/>
      <c r="J612" s="718" t="s">
        <v>2109</v>
      </c>
      <c r="K612" s="792">
        <v>37491</v>
      </c>
      <c r="L612" s="797" t="s">
        <v>380</v>
      </c>
      <c r="M612" s="933">
        <v>23297</v>
      </c>
    </row>
    <row r="613" spans="2:13" ht="24.75" customHeight="1" thickBot="1" x14ac:dyDescent="0.3">
      <c r="B613" s="719"/>
      <c r="C613" s="796"/>
      <c r="D613" s="818"/>
      <c r="E613" s="832"/>
      <c r="F613" s="833"/>
      <c r="G613" s="8"/>
      <c r="H613" s="884"/>
      <c r="I613" s="8"/>
      <c r="J613" s="719"/>
      <c r="K613" s="719"/>
      <c r="L613" s="799"/>
      <c r="M613" s="982"/>
    </row>
    <row r="614" spans="2:13" ht="27.75" customHeight="1" x14ac:dyDescent="0.25">
      <c r="B614" s="710" t="s">
        <v>2080</v>
      </c>
      <c r="C614" s="639" t="s">
        <v>122</v>
      </c>
      <c r="D614" s="945" t="s">
        <v>2099</v>
      </c>
      <c r="E614" s="669" t="s">
        <v>25</v>
      </c>
      <c r="F614" s="669">
        <v>37482</v>
      </c>
      <c r="G614" s="69"/>
      <c r="H614" s="1050" t="s">
        <v>380</v>
      </c>
      <c r="I614" s="8"/>
      <c r="J614" s="672" t="s">
        <v>2110</v>
      </c>
      <c r="K614" s="655">
        <v>37491</v>
      </c>
      <c r="L614" s="672" t="s">
        <v>83</v>
      </c>
      <c r="M614" s="1055"/>
    </row>
    <row r="615" spans="2:13" ht="24" customHeight="1" thickBot="1" x14ac:dyDescent="0.3">
      <c r="B615" s="734"/>
      <c r="C615" s="1049"/>
      <c r="D615" s="947"/>
      <c r="E615" s="1058"/>
      <c r="F615" s="1058"/>
      <c r="G615" s="69"/>
      <c r="H615" s="1052"/>
      <c r="I615" s="8"/>
      <c r="J615" s="1057"/>
      <c r="K615" s="1054"/>
      <c r="L615" s="1057"/>
      <c r="M615" s="1056"/>
    </row>
    <row r="616" spans="2:13" x14ac:dyDescent="0.25">
      <c r="B616" s="713" t="s">
        <v>2081</v>
      </c>
      <c r="C616" s="635" t="s">
        <v>20</v>
      </c>
      <c r="D616" s="945" t="s">
        <v>2374</v>
      </c>
      <c r="E616" s="635" t="s">
        <v>25</v>
      </c>
      <c r="F616" s="655">
        <v>37482</v>
      </c>
      <c r="G616" s="419"/>
      <c r="H616" s="1050" t="s">
        <v>380</v>
      </c>
      <c r="I616" s="419"/>
      <c r="J616" s="635" t="s">
        <v>774</v>
      </c>
      <c r="K616" s="655">
        <v>37491</v>
      </c>
      <c r="L616" s="635" t="s">
        <v>83</v>
      </c>
      <c r="M616" s="1065"/>
    </row>
    <row r="617" spans="2:13" x14ac:dyDescent="0.25">
      <c r="B617" s="715"/>
      <c r="C617" s="1059"/>
      <c r="D617" s="798"/>
      <c r="E617" s="1059"/>
      <c r="F617" s="1053"/>
      <c r="G617" s="419"/>
      <c r="H617" s="1051"/>
      <c r="I617" s="419"/>
      <c r="J617" s="1059"/>
      <c r="K617" s="1053"/>
      <c r="L617" s="1059"/>
      <c r="M617" s="651"/>
    </row>
    <row r="618" spans="2:13" ht="5.25" customHeight="1" x14ac:dyDescent="0.25">
      <c r="B618" s="715"/>
      <c r="C618" s="1059"/>
      <c r="D618" s="798"/>
      <c r="E618" s="1076"/>
      <c r="F618" s="1176"/>
      <c r="G618" s="419"/>
      <c r="H618" s="1175"/>
      <c r="I618" s="419"/>
      <c r="J618" s="1076"/>
      <c r="K618" s="1176"/>
      <c r="L618" s="1076"/>
      <c r="M618" s="1202"/>
    </row>
    <row r="619" spans="2:13" ht="48" customHeight="1" thickBot="1" x14ac:dyDescent="0.3">
      <c r="B619" s="709"/>
      <c r="C619" s="1060"/>
      <c r="D619" s="818"/>
      <c r="E619" s="436" t="s">
        <v>153</v>
      </c>
      <c r="F619" s="436" t="s">
        <v>153</v>
      </c>
      <c r="G619" s="419"/>
      <c r="H619" s="544" t="s">
        <v>2128</v>
      </c>
      <c r="I619" s="419"/>
      <c r="J619" s="436" t="s">
        <v>2124</v>
      </c>
      <c r="K619" s="433">
        <v>37547</v>
      </c>
      <c r="L619" s="436" t="s">
        <v>160</v>
      </c>
      <c r="M619" s="545">
        <v>24768.6</v>
      </c>
    </row>
    <row r="620" spans="2:13" ht="15" customHeight="1" x14ac:dyDescent="0.25">
      <c r="B620" s="710" t="s">
        <v>2082</v>
      </c>
      <c r="C620" s="635" t="s">
        <v>20</v>
      </c>
      <c r="D620" s="945" t="s">
        <v>2100</v>
      </c>
      <c r="E620" s="792" t="s">
        <v>25</v>
      </c>
      <c r="F620" s="843">
        <v>37482</v>
      </c>
      <c r="G620" s="5"/>
      <c r="H620" s="918" t="s">
        <v>380</v>
      </c>
      <c r="I620" s="5"/>
      <c r="J620" s="838" t="s">
        <v>2111</v>
      </c>
      <c r="K620" s="793">
        <v>37491</v>
      </c>
      <c r="L620" s="838" t="s">
        <v>83</v>
      </c>
      <c r="M620" s="972"/>
    </row>
    <row r="621" spans="2:13" ht="24" customHeight="1" x14ac:dyDescent="0.25">
      <c r="B621" s="717"/>
      <c r="C621" s="1059"/>
      <c r="D621" s="946"/>
      <c r="E621" s="793"/>
      <c r="F621" s="831"/>
      <c r="G621" s="23"/>
      <c r="H621" s="943"/>
      <c r="I621" s="23"/>
      <c r="J621" s="949"/>
      <c r="K621" s="795"/>
      <c r="L621" s="949"/>
      <c r="M621" s="1110"/>
    </row>
    <row r="622" spans="2:13" ht="46.5" customHeight="1" thickBot="1" x14ac:dyDescent="0.3">
      <c r="B622" s="734"/>
      <c r="C622" s="1060"/>
      <c r="D622" s="947"/>
      <c r="E622" s="412" t="s">
        <v>153</v>
      </c>
      <c r="F622" s="546" t="s">
        <v>153</v>
      </c>
      <c r="G622" s="23"/>
      <c r="H622" s="68" t="s">
        <v>2129</v>
      </c>
      <c r="I622" s="23"/>
      <c r="J622" s="159" t="s">
        <v>2125</v>
      </c>
      <c r="K622" s="412">
        <v>37547</v>
      </c>
      <c r="L622" s="159" t="s">
        <v>260</v>
      </c>
      <c r="M622" s="413">
        <v>23729.4</v>
      </c>
    </row>
    <row r="623" spans="2:13" x14ac:dyDescent="0.25">
      <c r="B623" s="718" t="s">
        <v>2083</v>
      </c>
      <c r="C623" s="789" t="s">
        <v>122</v>
      </c>
      <c r="D623" s="945" t="s">
        <v>2101</v>
      </c>
      <c r="E623" s="825" t="s">
        <v>25</v>
      </c>
      <c r="F623" s="792">
        <v>37482</v>
      </c>
      <c r="G623" s="5"/>
      <c r="H623" s="881" t="s">
        <v>380</v>
      </c>
      <c r="I623" s="5"/>
      <c r="J623" s="718" t="s">
        <v>2112</v>
      </c>
      <c r="K623" s="793">
        <v>37491</v>
      </c>
      <c r="L623" s="797" t="s">
        <v>83</v>
      </c>
      <c r="M623" s="933"/>
    </row>
    <row r="624" spans="2:13" x14ac:dyDescent="0.25">
      <c r="B624" s="719"/>
      <c r="C624" s="810"/>
      <c r="D624" s="719"/>
      <c r="E624" s="831"/>
      <c r="F624" s="793"/>
      <c r="G624" s="5"/>
      <c r="H624" s="904"/>
      <c r="I624" s="23"/>
      <c r="J624" s="719"/>
      <c r="K624" s="795"/>
      <c r="L624" s="719"/>
      <c r="M624" s="982"/>
    </row>
    <row r="625" spans="2:13" ht="29.25" customHeight="1" thickBot="1" x14ac:dyDescent="0.3">
      <c r="B625" s="719"/>
      <c r="C625" s="810"/>
      <c r="D625" s="719"/>
      <c r="E625" s="832"/>
      <c r="F625" s="833"/>
      <c r="G625" s="5"/>
      <c r="H625" s="898"/>
      <c r="I625" s="23"/>
      <c r="J625" s="719"/>
      <c r="K625" s="796"/>
      <c r="L625" s="719"/>
      <c r="M625" s="982"/>
    </row>
    <row r="626" spans="2:13" x14ac:dyDescent="0.25">
      <c r="B626" s="710" t="s">
        <v>2084</v>
      </c>
      <c r="C626" s="789" t="s">
        <v>122</v>
      </c>
      <c r="D626" s="983" t="s">
        <v>2102</v>
      </c>
      <c r="E626" s="825" t="s">
        <v>25</v>
      </c>
      <c r="F626" s="792">
        <v>37482</v>
      </c>
      <c r="G626" s="8"/>
      <c r="H626" s="872" t="s">
        <v>2114</v>
      </c>
      <c r="I626" s="8"/>
      <c r="J626" s="718" t="s">
        <v>2113</v>
      </c>
      <c r="K626" s="793">
        <v>37491</v>
      </c>
      <c r="L626" s="797" t="s">
        <v>83</v>
      </c>
      <c r="M626" s="933"/>
    </row>
    <row r="627" spans="2:13" ht="25.5" customHeight="1" thickBot="1" x14ac:dyDescent="0.3">
      <c r="B627" s="715"/>
      <c r="C627" s="816"/>
      <c r="D627" s="721"/>
      <c r="E627" s="832"/>
      <c r="F627" s="833"/>
      <c r="G627" s="8"/>
      <c r="H627" s="884"/>
      <c r="I627" s="8"/>
      <c r="J627" s="719"/>
      <c r="K627" s="795"/>
      <c r="L627" s="799"/>
      <c r="M627" s="982"/>
    </row>
    <row r="628" spans="2:13" ht="37.5" customHeight="1" thickBot="1" x14ac:dyDescent="0.3">
      <c r="B628" s="65" t="s">
        <v>2085</v>
      </c>
      <c r="C628" s="75" t="s">
        <v>20</v>
      </c>
      <c r="D628" s="83" t="s">
        <v>300</v>
      </c>
      <c r="E628" s="86" t="s">
        <v>25</v>
      </c>
      <c r="F628" s="86">
        <v>37508</v>
      </c>
      <c r="G628" s="69"/>
      <c r="H628" s="87" t="s">
        <v>2116</v>
      </c>
      <c r="I628" s="8"/>
      <c r="J628" s="88" t="s">
        <v>255</v>
      </c>
      <c r="K628" s="392">
        <v>37526</v>
      </c>
      <c r="L628" s="88" t="s">
        <v>2117</v>
      </c>
      <c r="M628" s="126" t="s">
        <v>315</v>
      </c>
    </row>
    <row r="629" spans="2:13" x14ac:dyDescent="0.25">
      <c r="B629" s="718" t="s">
        <v>2086</v>
      </c>
      <c r="C629" s="718" t="s">
        <v>20</v>
      </c>
      <c r="D629" s="797" t="s">
        <v>2103</v>
      </c>
      <c r="E629" s="848" t="s">
        <v>25</v>
      </c>
      <c r="F629" s="792">
        <v>37508</v>
      </c>
      <c r="G629" s="8"/>
      <c r="H629" s="872" t="s">
        <v>2118</v>
      </c>
      <c r="I629" s="8"/>
      <c r="J629" s="718" t="s">
        <v>464</v>
      </c>
      <c r="K629" s="874">
        <v>37526</v>
      </c>
      <c r="L629" s="797" t="s">
        <v>506</v>
      </c>
      <c r="M629" s="933" t="s">
        <v>315</v>
      </c>
    </row>
    <row r="630" spans="2:13" ht="24.75" customHeight="1" thickBot="1" x14ac:dyDescent="0.3">
      <c r="B630" s="719"/>
      <c r="C630" s="796"/>
      <c r="D630" s="818"/>
      <c r="E630" s="862"/>
      <c r="F630" s="833"/>
      <c r="G630" s="8"/>
      <c r="H630" s="884"/>
      <c r="I630" s="8"/>
      <c r="J630" s="719"/>
      <c r="K630" s="1204"/>
      <c r="L630" s="799"/>
      <c r="M630" s="982"/>
    </row>
    <row r="631" spans="2:13" ht="74.25" customHeight="1" thickBot="1" x14ac:dyDescent="0.3">
      <c r="B631" s="65" t="s">
        <v>2087</v>
      </c>
      <c r="C631" s="75" t="s">
        <v>20</v>
      </c>
      <c r="D631" s="83" t="s">
        <v>302</v>
      </c>
      <c r="E631" s="86" t="s">
        <v>25</v>
      </c>
      <c r="F631" s="86">
        <v>37508</v>
      </c>
      <c r="G631" s="69"/>
      <c r="H631" s="87" t="s">
        <v>2119</v>
      </c>
      <c r="I631" s="8"/>
      <c r="J631" s="88" t="s">
        <v>731</v>
      </c>
      <c r="K631" s="392">
        <v>37526</v>
      </c>
      <c r="L631" s="88" t="s">
        <v>2120</v>
      </c>
      <c r="M631" s="126" t="s">
        <v>315</v>
      </c>
    </row>
    <row r="632" spans="2:13" x14ac:dyDescent="0.25">
      <c r="B632" s="713" t="s">
        <v>2088</v>
      </c>
      <c r="C632" s="718" t="s">
        <v>20</v>
      </c>
      <c r="D632" s="945" t="s">
        <v>458</v>
      </c>
      <c r="E632" s="848" t="s">
        <v>25</v>
      </c>
      <c r="F632" s="792">
        <v>37508</v>
      </c>
      <c r="G632" s="8"/>
      <c r="H632" s="881" t="s">
        <v>2121</v>
      </c>
      <c r="I632" s="8"/>
      <c r="J632" s="718" t="s">
        <v>147</v>
      </c>
      <c r="K632" s="874" t="s">
        <v>2115</v>
      </c>
      <c r="L632" s="797" t="s">
        <v>2122</v>
      </c>
      <c r="M632" s="933" t="s">
        <v>315</v>
      </c>
    </row>
    <row r="633" spans="2:13" x14ac:dyDescent="0.25">
      <c r="B633" s="715"/>
      <c r="C633" s="719"/>
      <c r="D633" s="798"/>
      <c r="E633" s="896"/>
      <c r="F633" s="715"/>
      <c r="G633" s="8"/>
      <c r="H633" s="943"/>
      <c r="I633" s="8"/>
      <c r="J633" s="967"/>
      <c r="K633" s="1203"/>
      <c r="L633" s="904"/>
      <c r="M633" s="967"/>
    </row>
    <row r="634" spans="2:13" x14ac:dyDescent="0.25">
      <c r="B634" s="715"/>
      <c r="C634" s="719"/>
      <c r="D634" s="798"/>
      <c r="E634" s="896"/>
      <c r="F634" s="715"/>
      <c r="G634" s="8"/>
      <c r="H634" s="943"/>
      <c r="I634" s="8"/>
      <c r="J634" s="967"/>
      <c r="K634" s="1203"/>
      <c r="L634" s="904"/>
      <c r="M634" s="967"/>
    </row>
    <row r="635" spans="2:13" ht="7.5" customHeight="1" thickBot="1" x14ac:dyDescent="0.3">
      <c r="B635" s="709"/>
      <c r="C635" s="720"/>
      <c r="D635" s="818"/>
      <c r="E635" s="862"/>
      <c r="F635" s="709"/>
      <c r="G635" s="8"/>
      <c r="H635" s="944"/>
      <c r="I635" s="8"/>
      <c r="J635" s="968"/>
      <c r="K635" s="1204"/>
      <c r="L635" s="898"/>
      <c r="M635" s="968"/>
    </row>
    <row r="636" spans="2:13" ht="40.5" customHeight="1" thickBot="1" x14ac:dyDescent="0.3">
      <c r="B636" s="65" t="s">
        <v>2089</v>
      </c>
      <c r="C636" s="75" t="s">
        <v>20</v>
      </c>
      <c r="D636" s="83" t="s">
        <v>427</v>
      </c>
      <c r="E636" s="86" t="s">
        <v>25</v>
      </c>
      <c r="F636" s="86">
        <v>37508</v>
      </c>
      <c r="G636" s="69"/>
      <c r="H636" s="87" t="s">
        <v>2123</v>
      </c>
      <c r="I636" s="8"/>
      <c r="J636" s="88" t="s">
        <v>794</v>
      </c>
      <c r="K636" s="102">
        <v>37526</v>
      </c>
      <c r="L636" s="88" t="s">
        <v>2123</v>
      </c>
      <c r="M636" s="126" t="s">
        <v>315</v>
      </c>
    </row>
    <row r="637" spans="2:13" x14ac:dyDescent="0.25">
      <c r="B637" s="713" t="s">
        <v>2090</v>
      </c>
      <c r="C637" s="718" t="s">
        <v>20</v>
      </c>
      <c r="D637" s="945" t="s">
        <v>2104</v>
      </c>
      <c r="E637" s="848" t="s">
        <v>153</v>
      </c>
      <c r="F637" s="792">
        <v>37526</v>
      </c>
      <c r="G637" s="8"/>
      <c r="H637" s="881" t="s">
        <v>2130</v>
      </c>
      <c r="I637" s="8"/>
      <c r="J637" s="718" t="s">
        <v>2126</v>
      </c>
      <c r="K637" s="792">
        <v>37547</v>
      </c>
      <c r="L637" s="718" t="s">
        <v>2131</v>
      </c>
      <c r="M637" s="1001">
        <v>127556</v>
      </c>
    </row>
    <row r="638" spans="2:13" x14ac:dyDescent="0.25">
      <c r="B638" s="715"/>
      <c r="C638" s="719"/>
      <c r="D638" s="798"/>
      <c r="E638" s="896"/>
      <c r="F638" s="715"/>
      <c r="G638" s="8"/>
      <c r="H638" s="943"/>
      <c r="I638" s="8"/>
      <c r="J638" s="967"/>
      <c r="K638" s="967"/>
      <c r="L638" s="904"/>
      <c r="M638" s="967"/>
    </row>
    <row r="639" spans="2:13" x14ac:dyDescent="0.25">
      <c r="B639" s="715"/>
      <c r="C639" s="719"/>
      <c r="D639" s="798"/>
      <c r="E639" s="896"/>
      <c r="F639" s="715"/>
      <c r="G639" s="8"/>
      <c r="H639" s="943"/>
      <c r="I639" s="8"/>
      <c r="J639" s="967"/>
      <c r="K639" s="967"/>
      <c r="L639" s="904"/>
      <c r="M639" s="967"/>
    </row>
    <row r="640" spans="2:13" ht="7.5" customHeight="1" thickBot="1" x14ac:dyDescent="0.3">
      <c r="B640" s="709"/>
      <c r="C640" s="720"/>
      <c r="D640" s="818"/>
      <c r="E640" s="862"/>
      <c r="F640" s="709"/>
      <c r="G640" s="8"/>
      <c r="H640" s="944"/>
      <c r="I640" s="8"/>
      <c r="J640" s="968"/>
      <c r="K640" s="968"/>
      <c r="L640" s="898"/>
      <c r="M640" s="968"/>
    </row>
    <row r="641" spans="2:13" x14ac:dyDescent="0.25">
      <c r="B641" s="718" t="s">
        <v>2091</v>
      </c>
      <c r="C641" s="870" t="s">
        <v>129</v>
      </c>
      <c r="D641" s="797" t="s">
        <v>2105</v>
      </c>
      <c r="E641" s="1061" t="s">
        <v>153</v>
      </c>
      <c r="F641" s="792">
        <v>37511</v>
      </c>
      <c r="G641" s="8"/>
      <c r="H641" s="913" t="s">
        <v>129</v>
      </c>
      <c r="I641" s="8"/>
      <c r="J641" s="718" t="s">
        <v>153</v>
      </c>
      <c r="K641" s="792" t="s">
        <v>153</v>
      </c>
      <c r="L641" s="907" t="s">
        <v>129</v>
      </c>
      <c r="M641" s="933"/>
    </row>
    <row r="642" spans="2:13" ht="24.75" customHeight="1" thickBot="1" x14ac:dyDescent="0.3">
      <c r="B642" s="719"/>
      <c r="C642" s="912"/>
      <c r="D642" s="818"/>
      <c r="E642" s="1062"/>
      <c r="F642" s="833"/>
      <c r="G642" s="8"/>
      <c r="H642" s="914"/>
      <c r="I642" s="8"/>
      <c r="J642" s="719"/>
      <c r="K642" s="719"/>
      <c r="L642" s="908"/>
      <c r="M642" s="982"/>
    </row>
    <row r="643" spans="2:13" ht="69.75" customHeight="1" thickBot="1" x14ac:dyDescent="0.3">
      <c r="B643" s="65" t="s">
        <v>2092</v>
      </c>
      <c r="C643" s="75" t="s">
        <v>20</v>
      </c>
      <c r="D643" s="83" t="s">
        <v>2375</v>
      </c>
      <c r="E643" s="86" t="s">
        <v>2132</v>
      </c>
      <c r="F643" s="86">
        <v>37530</v>
      </c>
      <c r="G643" s="69"/>
      <c r="H643" s="87" t="s">
        <v>2133</v>
      </c>
      <c r="I643" s="8"/>
      <c r="J643" s="88" t="s">
        <v>2127</v>
      </c>
      <c r="K643" s="104">
        <v>37547</v>
      </c>
      <c r="L643" s="88" t="s">
        <v>2134</v>
      </c>
      <c r="M643" s="89">
        <v>53000</v>
      </c>
    </row>
    <row r="644" spans="2:13" x14ac:dyDescent="0.25">
      <c r="B644" s="713" t="s">
        <v>2093</v>
      </c>
      <c r="C644" s="718" t="s">
        <v>20</v>
      </c>
      <c r="D644" s="945" t="s">
        <v>2106</v>
      </c>
      <c r="E644" s="718" t="s">
        <v>153</v>
      </c>
      <c r="F644" s="792" t="s">
        <v>153</v>
      </c>
      <c r="G644" s="8"/>
      <c r="H644" s="881" t="s">
        <v>378</v>
      </c>
      <c r="I644" s="8"/>
      <c r="J644" s="718" t="s">
        <v>2127</v>
      </c>
      <c r="K644" s="792">
        <v>37547</v>
      </c>
      <c r="L644" s="718" t="s">
        <v>380</v>
      </c>
      <c r="M644" s="933" t="s">
        <v>2135</v>
      </c>
    </row>
    <row r="645" spans="2:13" x14ac:dyDescent="0.25">
      <c r="B645" s="715"/>
      <c r="C645" s="719"/>
      <c r="D645" s="798"/>
      <c r="E645" s="795"/>
      <c r="F645" s="719"/>
      <c r="G645" s="8"/>
      <c r="H645" s="943"/>
      <c r="I645" s="8"/>
      <c r="J645" s="967"/>
      <c r="K645" s="967"/>
      <c r="L645" s="904"/>
      <c r="M645" s="967"/>
    </row>
    <row r="646" spans="2:13" x14ac:dyDescent="0.25">
      <c r="B646" s="715"/>
      <c r="C646" s="719"/>
      <c r="D646" s="798"/>
      <c r="E646" s="795"/>
      <c r="F646" s="719"/>
      <c r="G646" s="8"/>
      <c r="H646" s="943"/>
      <c r="I646" s="8"/>
      <c r="J646" s="967"/>
      <c r="K646" s="967"/>
      <c r="L646" s="904"/>
      <c r="M646" s="967"/>
    </row>
    <row r="647" spans="2:13" ht="7.5" customHeight="1" thickBot="1" x14ac:dyDescent="0.3">
      <c r="B647" s="709"/>
      <c r="C647" s="720"/>
      <c r="D647" s="818"/>
      <c r="E647" s="796"/>
      <c r="F647" s="720"/>
      <c r="G647" s="8"/>
      <c r="H647" s="944"/>
      <c r="I647" s="8"/>
      <c r="J647" s="968"/>
      <c r="K647" s="968"/>
      <c r="L647" s="898"/>
      <c r="M647" s="968"/>
    </row>
    <row r="648" spans="2:13" x14ac:dyDescent="0.25">
      <c r="B648" s="724" t="s">
        <v>2094</v>
      </c>
      <c r="C648" s="838" t="s">
        <v>20</v>
      </c>
      <c r="D648" s="971" t="s">
        <v>98</v>
      </c>
      <c r="E648" s="791" t="s">
        <v>412</v>
      </c>
      <c r="F648" s="843">
        <v>37638</v>
      </c>
      <c r="G648" s="5"/>
      <c r="H648" s="918" t="s">
        <v>2142</v>
      </c>
      <c r="I648" s="5"/>
      <c r="J648" s="838" t="s">
        <v>255</v>
      </c>
      <c r="K648" s="842">
        <v>37659</v>
      </c>
      <c r="L648" s="838" t="s">
        <v>2143</v>
      </c>
      <c r="M648" s="972" t="s">
        <v>2144</v>
      </c>
    </row>
    <row r="649" spans="2:13" ht="34.5" customHeight="1" thickBot="1" x14ac:dyDescent="0.3">
      <c r="B649" s="717"/>
      <c r="C649" s="795"/>
      <c r="D649" s="798"/>
      <c r="E649" s="1207"/>
      <c r="F649" s="831"/>
      <c r="G649" s="23"/>
      <c r="H649" s="943"/>
      <c r="I649" s="23"/>
      <c r="J649" s="949"/>
      <c r="K649" s="949"/>
      <c r="L649" s="949"/>
      <c r="M649" s="1110"/>
    </row>
    <row r="650" spans="2:13" x14ac:dyDescent="0.25">
      <c r="B650" s="718" t="s">
        <v>2095</v>
      </c>
      <c r="C650" s="789" t="s">
        <v>2147</v>
      </c>
      <c r="D650" s="945" t="s">
        <v>2145</v>
      </c>
      <c r="E650" s="825" t="s">
        <v>153</v>
      </c>
      <c r="F650" s="792" t="s">
        <v>153</v>
      </c>
      <c r="G650" s="5"/>
      <c r="H650" s="881" t="s">
        <v>2146</v>
      </c>
      <c r="I650" s="5"/>
      <c r="J650" s="718" t="s">
        <v>264</v>
      </c>
      <c r="K650" s="792">
        <v>37659</v>
      </c>
      <c r="L650" s="797" t="s">
        <v>83</v>
      </c>
      <c r="M650" s="933"/>
    </row>
    <row r="651" spans="2:13" x14ac:dyDescent="0.25">
      <c r="B651" s="719"/>
      <c r="C651" s="810"/>
      <c r="D651" s="719"/>
      <c r="E651" s="831"/>
      <c r="F651" s="793"/>
      <c r="G651" s="5"/>
      <c r="H651" s="904"/>
      <c r="I651" s="23"/>
      <c r="J651" s="719"/>
      <c r="K651" s="719"/>
      <c r="L651" s="719"/>
      <c r="M651" s="982"/>
    </row>
    <row r="652" spans="2:13" ht="43.5" customHeight="1" thickBot="1" x14ac:dyDescent="0.3">
      <c r="B652" s="719"/>
      <c r="C652" s="810"/>
      <c r="D652" s="719"/>
      <c r="E652" s="832"/>
      <c r="F652" s="833"/>
      <c r="G652" s="5"/>
      <c r="H652" s="898"/>
      <c r="I652" s="23"/>
      <c r="J652" s="719"/>
      <c r="K652" s="719"/>
      <c r="L652" s="719"/>
      <c r="M652" s="982"/>
    </row>
    <row r="653" spans="2:13" x14ac:dyDescent="0.25">
      <c r="B653" s="710" t="s">
        <v>2096</v>
      </c>
      <c r="C653" s="789" t="s">
        <v>122</v>
      </c>
      <c r="D653" s="983" t="s">
        <v>2148</v>
      </c>
      <c r="E653" s="825" t="s">
        <v>412</v>
      </c>
      <c r="F653" s="792" t="s">
        <v>2149</v>
      </c>
      <c r="G653" s="8"/>
      <c r="H653" s="872" t="s">
        <v>2150</v>
      </c>
      <c r="I653" s="8"/>
      <c r="J653" s="718" t="s">
        <v>255</v>
      </c>
      <c r="K653" s="792">
        <v>34049</v>
      </c>
      <c r="L653" s="797" t="s">
        <v>83</v>
      </c>
      <c r="M653" s="933"/>
    </row>
    <row r="654" spans="2:13" ht="25.5" customHeight="1" thickBot="1" x14ac:dyDescent="0.3">
      <c r="B654" s="715"/>
      <c r="C654" s="816"/>
      <c r="D654" s="721"/>
      <c r="E654" s="832"/>
      <c r="F654" s="833"/>
      <c r="G654" s="8"/>
      <c r="H654" s="884"/>
      <c r="I654" s="8"/>
      <c r="J654" s="719"/>
      <c r="K654" s="719"/>
      <c r="L654" s="799"/>
      <c r="M654" s="982"/>
    </row>
    <row r="655" spans="2:13" ht="56.25" customHeight="1" thickBot="1" x14ac:dyDescent="0.3">
      <c r="B655" s="65" t="s">
        <v>2097</v>
      </c>
      <c r="C655" s="75" t="s">
        <v>20</v>
      </c>
      <c r="D655" s="83" t="s">
        <v>2107</v>
      </c>
      <c r="E655" s="297" t="s">
        <v>153</v>
      </c>
      <c r="F655" s="297" t="s">
        <v>153</v>
      </c>
      <c r="G655" s="69"/>
      <c r="H655" s="87" t="s">
        <v>158</v>
      </c>
      <c r="I655" s="8"/>
      <c r="J655" s="88" t="s">
        <v>137</v>
      </c>
      <c r="K655" s="104">
        <v>37799</v>
      </c>
      <c r="L655" s="88" t="s">
        <v>380</v>
      </c>
      <c r="M655" s="91">
        <v>48766.5</v>
      </c>
    </row>
    <row r="656" spans="2:13" x14ac:dyDescent="0.25">
      <c r="B656" s="713" t="s">
        <v>2098</v>
      </c>
      <c r="C656" s="718" t="s">
        <v>20</v>
      </c>
      <c r="D656" s="945" t="s">
        <v>1950</v>
      </c>
      <c r="E656" s="848" t="s">
        <v>153</v>
      </c>
      <c r="F656" s="792" t="s">
        <v>153</v>
      </c>
      <c r="G656" s="8"/>
      <c r="H656" s="881" t="s">
        <v>2151</v>
      </c>
      <c r="I656" s="8"/>
      <c r="J656" s="718" t="s">
        <v>169</v>
      </c>
      <c r="K656" s="792">
        <v>37799</v>
      </c>
      <c r="L656" s="718" t="s">
        <v>2541</v>
      </c>
      <c r="M656" s="975">
        <v>23690.95</v>
      </c>
    </row>
    <row r="657" spans="2:13" x14ac:dyDescent="0.25">
      <c r="B657" s="715"/>
      <c r="C657" s="719"/>
      <c r="D657" s="798"/>
      <c r="E657" s="896"/>
      <c r="F657" s="719"/>
      <c r="G657" s="8"/>
      <c r="H657" s="943"/>
      <c r="I657" s="8"/>
      <c r="J657" s="904"/>
      <c r="K657" s="904"/>
      <c r="L657" s="719"/>
      <c r="M657" s="904"/>
    </row>
    <row r="658" spans="2:13" x14ac:dyDescent="0.25">
      <c r="B658" s="715"/>
      <c r="C658" s="719"/>
      <c r="D658" s="798"/>
      <c r="E658" s="896"/>
      <c r="F658" s="719"/>
      <c r="G658" s="8"/>
      <c r="H658" s="943"/>
      <c r="I658" s="8"/>
      <c r="J658" s="904"/>
      <c r="K658" s="904"/>
      <c r="L658" s="719"/>
      <c r="M658" s="904"/>
    </row>
    <row r="659" spans="2:13" ht="14.25" customHeight="1" thickBot="1" x14ac:dyDescent="0.3">
      <c r="B659" s="709"/>
      <c r="C659" s="720"/>
      <c r="D659" s="818"/>
      <c r="E659" s="862"/>
      <c r="F659" s="720"/>
      <c r="G659" s="18"/>
      <c r="H659" s="944"/>
      <c r="I659" s="18"/>
      <c r="J659" s="898"/>
      <c r="K659" s="898"/>
      <c r="L659" s="720"/>
      <c r="M659" s="898"/>
    </row>
  </sheetData>
  <sheetProtection algorithmName="SHA-512" hashValue="oI2Ex7tT0WezGQ16i5Pvhyw+sDYQuWEsNga3hsfJ4Qz/v1bDPPJ/kV57UHnnj6Qo/6I0U5SeM8JERYTjLyRHdA==" saltValue="Au5o6zLPsE3douCaxUG1SA==" spinCount="100000" sheet="1" objects="1" scenarios="1" selectLockedCells="1" selectUnlockedCells="1"/>
  <mergeCells count="1888">
    <mergeCell ref="M503:M505"/>
    <mergeCell ref="J501:J502"/>
    <mergeCell ref="K501:K502"/>
    <mergeCell ref="L501:L502"/>
    <mergeCell ref="M501:M502"/>
    <mergeCell ref="J595:J600"/>
    <mergeCell ref="K595:K600"/>
    <mergeCell ref="E524:E527"/>
    <mergeCell ref="E528:E529"/>
    <mergeCell ref="E592:E594"/>
    <mergeCell ref="L540:L542"/>
    <mergeCell ref="M540:M542"/>
    <mergeCell ref="E544:E546"/>
    <mergeCell ref="J544:J546"/>
    <mergeCell ref="K544:K546"/>
    <mergeCell ref="L544:L546"/>
    <mergeCell ref="M544:M546"/>
    <mergeCell ref="L595:L596"/>
    <mergeCell ref="M595:M596"/>
    <mergeCell ref="J592:J594"/>
    <mergeCell ref="K592:K594"/>
    <mergeCell ref="L592:L594"/>
    <mergeCell ref="M592:M594"/>
    <mergeCell ref="J590:J591"/>
    <mergeCell ref="K590:K591"/>
    <mergeCell ref="L590:L591"/>
    <mergeCell ref="M590:M591"/>
    <mergeCell ref="L517:M520"/>
    <mergeCell ref="L521:M522"/>
    <mergeCell ref="E455:E457"/>
    <mergeCell ref="E472:E474"/>
    <mergeCell ref="E476:E478"/>
    <mergeCell ref="E479:E481"/>
    <mergeCell ref="E482:E483"/>
    <mergeCell ref="E506:E507"/>
    <mergeCell ref="L467:L471"/>
    <mergeCell ref="M467:M471"/>
    <mergeCell ref="E459:E461"/>
    <mergeCell ref="M459:M461"/>
    <mergeCell ref="L459:L461"/>
    <mergeCell ref="K459:K461"/>
    <mergeCell ref="J459:J461"/>
    <mergeCell ref="E467:E471"/>
    <mergeCell ref="F467:F471"/>
    <mergeCell ref="J489:J490"/>
    <mergeCell ref="K489:K490"/>
    <mergeCell ref="L489:L490"/>
    <mergeCell ref="M489:M490"/>
    <mergeCell ref="J485:J488"/>
    <mergeCell ref="K485:K488"/>
    <mergeCell ref="L485:L488"/>
    <mergeCell ref="M485:M488"/>
    <mergeCell ref="J472:J475"/>
    <mergeCell ref="K472:K475"/>
    <mergeCell ref="L472:L475"/>
    <mergeCell ref="M472:M475"/>
    <mergeCell ref="L512:L515"/>
    <mergeCell ref="M512:M515"/>
    <mergeCell ref="J503:J505"/>
    <mergeCell ref="D595:D600"/>
    <mergeCell ref="C595:C600"/>
    <mergeCell ref="B595:B600"/>
    <mergeCell ref="E595:E600"/>
    <mergeCell ref="H584:H585"/>
    <mergeCell ref="F584:F585"/>
    <mergeCell ref="E584:E585"/>
    <mergeCell ref="D584:D585"/>
    <mergeCell ref="C584:C585"/>
    <mergeCell ref="E577:E578"/>
    <mergeCell ref="E566:E569"/>
    <mergeCell ref="E582:E583"/>
    <mergeCell ref="E586:E589"/>
    <mergeCell ref="B584:B585"/>
    <mergeCell ref="F595:F600"/>
    <mergeCell ref="H595:H600"/>
    <mergeCell ref="B644:B647"/>
    <mergeCell ref="C644:C647"/>
    <mergeCell ref="D644:D647"/>
    <mergeCell ref="F644:F647"/>
    <mergeCell ref="H644:H647"/>
    <mergeCell ref="E644:E647"/>
    <mergeCell ref="B592:B594"/>
    <mergeCell ref="C592:C594"/>
    <mergeCell ref="D592:D594"/>
    <mergeCell ref="F592:F594"/>
    <mergeCell ref="H592:H594"/>
    <mergeCell ref="E629:E630"/>
    <mergeCell ref="E632:E635"/>
    <mergeCell ref="D614:D615"/>
    <mergeCell ref="B614:B615"/>
    <mergeCell ref="E616:E618"/>
    <mergeCell ref="B620:B622"/>
    <mergeCell ref="D620:D622"/>
    <mergeCell ref="E610:F610"/>
    <mergeCell ref="E612:E613"/>
    <mergeCell ref="E620:E621"/>
    <mergeCell ref="J626:J627"/>
    <mergeCell ref="K626:K627"/>
    <mergeCell ref="L626:L627"/>
    <mergeCell ref="B629:B630"/>
    <mergeCell ref="C629:C630"/>
    <mergeCell ref="D629:D630"/>
    <mergeCell ref="F629:F630"/>
    <mergeCell ref="H629:H630"/>
    <mergeCell ref="J623:J625"/>
    <mergeCell ref="K623:K625"/>
    <mergeCell ref="L623:L625"/>
    <mergeCell ref="J612:J613"/>
    <mergeCell ref="K612:K613"/>
    <mergeCell ref="L612:L613"/>
    <mergeCell ref="F616:F618"/>
    <mergeCell ref="J492:K492"/>
    <mergeCell ref="J580:K580"/>
    <mergeCell ref="J610:K610"/>
    <mergeCell ref="J540:J542"/>
    <mergeCell ref="K540:K542"/>
    <mergeCell ref="J656:J659"/>
    <mergeCell ref="K656:K659"/>
    <mergeCell ref="L656:L659"/>
    <mergeCell ref="M656:M659"/>
    <mergeCell ref="J44:K44"/>
    <mergeCell ref="J73:K73"/>
    <mergeCell ref="J130:K130"/>
    <mergeCell ref="J257:K257"/>
    <mergeCell ref="J269:K269"/>
    <mergeCell ref="J307:K307"/>
    <mergeCell ref="J653:J654"/>
    <mergeCell ref="K653:K654"/>
    <mergeCell ref="L653:L654"/>
    <mergeCell ref="M653:M654"/>
    <mergeCell ref="J644:J647"/>
    <mergeCell ref="K644:K647"/>
    <mergeCell ref="L644:L647"/>
    <mergeCell ref="M644:M647"/>
    <mergeCell ref="J641:J642"/>
    <mergeCell ref="K641:K642"/>
    <mergeCell ref="L641:L642"/>
    <mergeCell ref="M641:M642"/>
    <mergeCell ref="J629:J630"/>
    <mergeCell ref="K629:K630"/>
    <mergeCell ref="L629:L630"/>
    <mergeCell ref="M629:M630"/>
    <mergeCell ref="J616:J618"/>
    <mergeCell ref="B656:B659"/>
    <mergeCell ref="C656:C659"/>
    <mergeCell ref="D656:D659"/>
    <mergeCell ref="F656:F659"/>
    <mergeCell ref="H656:H659"/>
    <mergeCell ref="J650:J652"/>
    <mergeCell ref="K650:K652"/>
    <mergeCell ref="L650:L652"/>
    <mergeCell ref="M650:M652"/>
    <mergeCell ref="B653:B654"/>
    <mergeCell ref="C653:C654"/>
    <mergeCell ref="D653:D654"/>
    <mergeCell ref="F653:F654"/>
    <mergeCell ref="H653:H654"/>
    <mergeCell ref="J648:J649"/>
    <mergeCell ref="K648:K649"/>
    <mergeCell ref="L648:L649"/>
    <mergeCell ref="M648:M649"/>
    <mergeCell ref="B650:B652"/>
    <mergeCell ref="C650:C652"/>
    <mergeCell ref="D650:D652"/>
    <mergeCell ref="F650:F652"/>
    <mergeCell ref="H650:H652"/>
    <mergeCell ref="B648:B649"/>
    <mergeCell ref="C648:C649"/>
    <mergeCell ref="D648:D649"/>
    <mergeCell ref="F648:F649"/>
    <mergeCell ref="H648:H649"/>
    <mergeCell ref="E653:E654"/>
    <mergeCell ref="E656:E659"/>
    <mergeCell ref="E648:E649"/>
    <mergeCell ref="E650:E652"/>
    <mergeCell ref="J637:J640"/>
    <mergeCell ref="K637:K640"/>
    <mergeCell ref="L637:L640"/>
    <mergeCell ref="M637:M640"/>
    <mergeCell ref="B641:B642"/>
    <mergeCell ref="C641:C642"/>
    <mergeCell ref="D641:D642"/>
    <mergeCell ref="F641:F642"/>
    <mergeCell ref="H641:H642"/>
    <mergeCell ref="J632:J635"/>
    <mergeCell ref="K632:K635"/>
    <mergeCell ref="L632:L635"/>
    <mergeCell ref="M632:M635"/>
    <mergeCell ref="B637:B640"/>
    <mergeCell ref="C637:C640"/>
    <mergeCell ref="D637:D640"/>
    <mergeCell ref="F637:F640"/>
    <mergeCell ref="H637:H640"/>
    <mergeCell ref="B632:B635"/>
    <mergeCell ref="C632:C635"/>
    <mergeCell ref="D632:D635"/>
    <mergeCell ref="F632:F635"/>
    <mergeCell ref="H632:H635"/>
    <mergeCell ref="E637:E640"/>
    <mergeCell ref="M623:M625"/>
    <mergeCell ref="B626:B627"/>
    <mergeCell ref="C626:C627"/>
    <mergeCell ref="D626:D627"/>
    <mergeCell ref="F626:F627"/>
    <mergeCell ref="H626:H627"/>
    <mergeCell ref="J620:J621"/>
    <mergeCell ref="K620:K621"/>
    <mergeCell ref="L620:L621"/>
    <mergeCell ref="M620:M621"/>
    <mergeCell ref="B623:B625"/>
    <mergeCell ref="C623:C625"/>
    <mergeCell ref="D623:D625"/>
    <mergeCell ref="F623:F625"/>
    <mergeCell ref="H623:H625"/>
    <mergeCell ref="F620:F621"/>
    <mergeCell ref="H620:H621"/>
    <mergeCell ref="M626:M627"/>
    <mergeCell ref="E623:E625"/>
    <mergeCell ref="E626:E627"/>
    <mergeCell ref="M612:M613"/>
    <mergeCell ref="B616:B619"/>
    <mergeCell ref="D616:D619"/>
    <mergeCell ref="J605:J608"/>
    <mergeCell ref="K605:K608"/>
    <mergeCell ref="L605:L608"/>
    <mergeCell ref="M605:M608"/>
    <mergeCell ref="B612:B613"/>
    <mergeCell ref="C612:C613"/>
    <mergeCell ref="D612:D613"/>
    <mergeCell ref="F612:F613"/>
    <mergeCell ref="H612:H613"/>
    <mergeCell ref="J602:J603"/>
    <mergeCell ref="K602:K603"/>
    <mergeCell ref="L602:L603"/>
    <mergeCell ref="M602:M603"/>
    <mergeCell ref="B605:B608"/>
    <mergeCell ref="C605:C608"/>
    <mergeCell ref="D605:D608"/>
    <mergeCell ref="F605:F608"/>
    <mergeCell ref="H605:H608"/>
    <mergeCell ref="B602:B603"/>
    <mergeCell ref="C602:C603"/>
    <mergeCell ref="D602:D603"/>
    <mergeCell ref="F602:F603"/>
    <mergeCell ref="H602:H603"/>
    <mergeCell ref="M616:M618"/>
    <mergeCell ref="L616:L618"/>
    <mergeCell ref="K616:K618"/>
    <mergeCell ref="H616:H618"/>
    <mergeCell ref="E602:E603"/>
    <mergeCell ref="E605:E608"/>
    <mergeCell ref="J586:J589"/>
    <mergeCell ref="K586:K589"/>
    <mergeCell ref="L586:L589"/>
    <mergeCell ref="M586:M589"/>
    <mergeCell ref="B590:B591"/>
    <mergeCell ref="C590:C591"/>
    <mergeCell ref="D590:D591"/>
    <mergeCell ref="F590:F591"/>
    <mergeCell ref="H590:H591"/>
    <mergeCell ref="J582:J583"/>
    <mergeCell ref="K582:K583"/>
    <mergeCell ref="L582:L583"/>
    <mergeCell ref="M582:M583"/>
    <mergeCell ref="B586:B589"/>
    <mergeCell ref="C586:C589"/>
    <mergeCell ref="D586:D589"/>
    <mergeCell ref="F586:F589"/>
    <mergeCell ref="H586:H589"/>
    <mergeCell ref="E590:E591"/>
    <mergeCell ref="J577:J578"/>
    <mergeCell ref="K577:K578"/>
    <mergeCell ref="L577:L578"/>
    <mergeCell ref="M577:M578"/>
    <mergeCell ref="B582:B583"/>
    <mergeCell ref="C582:C583"/>
    <mergeCell ref="D582:D583"/>
    <mergeCell ref="F582:F583"/>
    <mergeCell ref="H582:H583"/>
    <mergeCell ref="J573:J576"/>
    <mergeCell ref="K573:K576"/>
    <mergeCell ref="L573:L576"/>
    <mergeCell ref="M573:M576"/>
    <mergeCell ref="B577:B578"/>
    <mergeCell ref="C577:C578"/>
    <mergeCell ref="D577:D578"/>
    <mergeCell ref="F577:F578"/>
    <mergeCell ref="H577:H578"/>
    <mergeCell ref="J570:J571"/>
    <mergeCell ref="K570:K571"/>
    <mergeCell ref="L570:L571"/>
    <mergeCell ref="M570:M571"/>
    <mergeCell ref="B573:B576"/>
    <mergeCell ref="C573:C576"/>
    <mergeCell ref="D573:D576"/>
    <mergeCell ref="F573:F576"/>
    <mergeCell ref="H573:H576"/>
    <mergeCell ref="E573:E576"/>
    <mergeCell ref="E570:E571"/>
    <mergeCell ref="B563:B564"/>
    <mergeCell ref="C563:C564"/>
    <mergeCell ref="D563:D564"/>
    <mergeCell ref="F563:F564"/>
    <mergeCell ref="H563:H564"/>
    <mergeCell ref="B560:B562"/>
    <mergeCell ref="C560:C562"/>
    <mergeCell ref="D560:D562"/>
    <mergeCell ref="F560:F562"/>
    <mergeCell ref="H560:H562"/>
    <mergeCell ref="J566:J569"/>
    <mergeCell ref="K566:K569"/>
    <mergeCell ref="L566:L569"/>
    <mergeCell ref="M566:M569"/>
    <mergeCell ref="B570:B571"/>
    <mergeCell ref="C570:C571"/>
    <mergeCell ref="D570:D571"/>
    <mergeCell ref="F570:F571"/>
    <mergeCell ref="H570:H571"/>
    <mergeCell ref="J563:J564"/>
    <mergeCell ref="K563:K564"/>
    <mergeCell ref="L563:L564"/>
    <mergeCell ref="M563:M564"/>
    <mergeCell ref="B566:B569"/>
    <mergeCell ref="C566:C569"/>
    <mergeCell ref="D566:D569"/>
    <mergeCell ref="F566:F569"/>
    <mergeCell ref="H566:H569"/>
    <mergeCell ref="E560:E562"/>
    <mergeCell ref="J553:J556"/>
    <mergeCell ref="K553:K556"/>
    <mergeCell ref="L553:L556"/>
    <mergeCell ref="M553:M556"/>
    <mergeCell ref="B557:B559"/>
    <mergeCell ref="C557:C559"/>
    <mergeCell ref="D557:D559"/>
    <mergeCell ref="F557:F559"/>
    <mergeCell ref="B553:B556"/>
    <mergeCell ref="C553:C556"/>
    <mergeCell ref="D553:D556"/>
    <mergeCell ref="F553:F556"/>
    <mergeCell ref="H553:H556"/>
    <mergeCell ref="D548:D552"/>
    <mergeCell ref="J560:J562"/>
    <mergeCell ref="K560:K562"/>
    <mergeCell ref="L560:L562"/>
    <mergeCell ref="M560:M562"/>
    <mergeCell ref="E548:E552"/>
    <mergeCell ref="B548:B552"/>
    <mergeCell ref="C548:C552"/>
    <mergeCell ref="E553:E555"/>
    <mergeCell ref="F548:F552"/>
    <mergeCell ref="H548:H552"/>
    <mergeCell ref="B544:B547"/>
    <mergeCell ref="C544:C547"/>
    <mergeCell ref="D544:D547"/>
    <mergeCell ref="F544:F547"/>
    <mergeCell ref="H544:H547"/>
    <mergeCell ref="J536:J539"/>
    <mergeCell ref="K536:K539"/>
    <mergeCell ref="L536:L539"/>
    <mergeCell ref="M536:M539"/>
    <mergeCell ref="B540:B543"/>
    <mergeCell ref="C540:C543"/>
    <mergeCell ref="D540:D543"/>
    <mergeCell ref="F540:F543"/>
    <mergeCell ref="H540:H543"/>
    <mergeCell ref="J533:J534"/>
    <mergeCell ref="K533:K534"/>
    <mergeCell ref="L533:L534"/>
    <mergeCell ref="M533:M534"/>
    <mergeCell ref="B536:B539"/>
    <mergeCell ref="C536:C539"/>
    <mergeCell ref="D536:D539"/>
    <mergeCell ref="F536:F539"/>
    <mergeCell ref="H536:H539"/>
    <mergeCell ref="E533:E534"/>
    <mergeCell ref="E536:E538"/>
    <mergeCell ref="E540:E542"/>
    <mergeCell ref="J530:J532"/>
    <mergeCell ref="K530:K532"/>
    <mergeCell ref="L530:L532"/>
    <mergeCell ref="M530:M532"/>
    <mergeCell ref="B533:B534"/>
    <mergeCell ref="C533:C534"/>
    <mergeCell ref="D533:D534"/>
    <mergeCell ref="F533:F534"/>
    <mergeCell ref="H533:H534"/>
    <mergeCell ref="J528:J529"/>
    <mergeCell ref="K528:K529"/>
    <mergeCell ref="L528:L529"/>
    <mergeCell ref="M528:M529"/>
    <mergeCell ref="B530:B532"/>
    <mergeCell ref="C530:C532"/>
    <mergeCell ref="D530:D532"/>
    <mergeCell ref="F530:F532"/>
    <mergeCell ref="H530:H532"/>
    <mergeCell ref="E530:E532"/>
    <mergeCell ref="B528:B529"/>
    <mergeCell ref="C528:C529"/>
    <mergeCell ref="D528:D529"/>
    <mergeCell ref="F528:F529"/>
    <mergeCell ref="H528:H529"/>
    <mergeCell ref="J521:J522"/>
    <mergeCell ref="K521:K522"/>
    <mergeCell ref="B524:B527"/>
    <mergeCell ref="C524:C527"/>
    <mergeCell ref="D524:D527"/>
    <mergeCell ref="F524:F527"/>
    <mergeCell ref="H524:H527"/>
    <mergeCell ref="B521:B522"/>
    <mergeCell ref="C521:C522"/>
    <mergeCell ref="D521:D522"/>
    <mergeCell ref="F521:F522"/>
    <mergeCell ref="H521:H522"/>
    <mergeCell ref="J524:J527"/>
    <mergeCell ref="K524:K527"/>
    <mergeCell ref="L524:L527"/>
    <mergeCell ref="M524:M527"/>
    <mergeCell ref="B517:B520"/>
    <mergeCell ref="C517:C520"/>
    <mergeCell ref="D517:D520"/>
    <mergeCell ref="F517:F520"/>
    <mergeCell ref="H517:H520"/>
    <mergeCell ref="J509:J510"/>
    <mergeCell ref="K509:K510"/>
    <mergeCell ref="L509:L510"/>
    <mergeCell ref="M509:M510"/>
    <mergeCell ref="B512:B515"/>
    <mergeCell ref="C512:C515"/>
    <mergeCell ref="D512:D515"/>
    <mergeCell ref="F512:F515"/>
    <mergeCell ref="H512:H515"/>
    <mergeCell ref="J506:J507"/>
    <mergeCell ref="K506:K507"/>
    <mergeCell ref="L506:L507"/>
    <mergeCell ref="M506:M507"/>
    <mergeCell ref="B509:B510"/>
    <mergeCell ref="C509:C510"/>
    <mergeCell ref="D509:D510"/>
    <mergeCell ref="F509:F510"/>
    <mergeCell ref="H509:H510"/>
    <mergeCell ref="B506:B507"/>
    <mergeCell ref="C506:C507"/>
    <mergeCell ref="D506:D507"/>
    <mergeCell ref="F506:F507"/>
    <mergeCell ref="H506:H507"/>
    <mergeCell ref="J517:J520"/>
    <mergeCell ref="K517:K520"/>
    <mergeCell ref="J512:J515"/>
    <mergeCell ref="K512:K515"/>
    <mergeCell ref="B503:B505"/>
    <mergeCell ref="C503:C505"/>
    <mergeCell ref="D503:D505"/>
    <mergeCell ref="F503:F505"/>
    <mergeCell ref="H503:H505"/>
    <mergeCell ref="J497:J500"/>
    <mergeCell ref="K497:K500"/>
    <mergeCell ref="L497:L500"/>
    <mergeCell ref="M497:M500"/>
    <mergeCell ref="B501:B502"/>
    <mergeCell ref="C501:C502"/>
    <mergeCell ref="D501:D502"/>
    <mergeCell ref="F501:F502"/>
    <mergeCell ref="H501:H502"/>
    <mergeCell ref="J494:J495"/>
    <mergeCell ref="K494:K495"/>
    <mergeCell ref="L494:L495"/>
    <mergeCell ref="M494:M495"/>
    <mergeCell ref="B497:B500"/>
    <mergeCell ref="C497:C500"/>
    <mergeCell ref="D497:D500"/>
    <mergeCell ref="F497:F500"/>
    <mergeCell ref="H497:H500"/>
    <mergeCell ref="E497:E500"/>
    <mergeCell ref="E503:E505"/>
    <mergeCell ref="B494:B495"/>
    <mergeCell ref="C494:C495"/>
    <mergeCell ref="D494:D495"/>
    <mergeCell ref="F494:F495"/>
    <mergeCell ref="H494:H495"/>
    <mergeCell ref="K503:K505"/>
    <mergeCell ref="L503:L505"/>
    <mergeCell ref="B489:B490"/>
    <mergeCell ref="C489:C490"/>
    <mergeCell ref="D489:D490"/>
    <mergeCell ref="F489:F490"/>
    <mergeCell ref="H489:H490"/>
    <mergeCell ref="J482:J483"/>
    <mergeCell ref="K482:K483"/>
    <mergeCell ref="L482:L483"/>
    <mergeCell ref="M482:M483"/>
    <mergeCell ref="B485:B488"/>
    <mergeCell ref="C485:C488"/>
    <mergeCell ref="D485:D488"/>
    <mergeCell ref="F485:F488"/>
    <mergeCell ref="H485:H488"/>
    <mergeCell ref="J479:J481"/>
    <mergeCell ref="K479:K481"/>
    <mergeCell ref="L479:L481"/>
    <mergeCell ref="M479:M481"/>
    <mergeCell ref="B482:B483"/>
    <mergeCell ref="C482:C483"/>
    <mergeCell ref="D482:D483"/>
    <mergeCell ref="F482:F483"/>
    <mergeCell ref="H482:H483"/>
    <mergeCell ref="B479:B481"/>
    <mergeCell ref="C479:C481"/>
    <mergeCell ref="D479:D481"/>
    <mergeCell ref="F479:F481"/>
    <mergeCell ref="H479:H481"/>
    <mergeCell ref="B476:B478"/>
    <mergeCell ref="C476:C478"/>
    <mergeCell ref="D476:D478"/>
    <mergeCell ref="F476:F478"/>
    <mergeCell ref="B472:B475"/>
    <mergeCell ref="C472:C475"/>
    <mergeCell ref="D472:D475"/>
    <mergeCell ref="F472:F475"/>
    <mergeCell ref="H472:H475"/>
    <mergeCell ref="H467:H471"/>
    <mergeCell ref="D467:D471"/>
    <mergeCell ref="C467:C471"/>
    <mergeCell ref="B467:B471"/>
    <mergeCell ref="J467:J471"/>
    <mergeCell ref="K467:K471"/>
    <mergeCell ref="J476:J478"/>
    <mergeCell ref="M476:M478"/>
    <mergeCell ref="L476:L478"/>
    <mergeCell ref="K476:K478"/>
    <mergeCell ref="H476:H478"/>
    <mergeCell ref="B463:B466"/>
    <mergeCell ref="C463:C466"/>
    <mergeCell ref="D463:D466"/>
    <mergeCell ref="F463:F466"/>
    <mergeCell ref="H463:H466"/>
    <mergeCell ref="J455:J458"/>
    <mergeCell ref="K455:K458"/>
    <mergeCell ref="L455:L458"/>
    <mergeCell ref="M455:M458"/>
    <mergeCell ref="B459:B462"/>
    <mergeCell ref="C459:C462"/>
    <mergeCell ref="D459:D462"/>
    <mergeCell ref="F459:F462"/>
    <mergeCell ref="H459:H462"/>
    <mergeCell ref="J452:J453"/>
    <mergeCell ref="K452:K453"/>
    <mergeCell ref="L452:L453"/>
    <mergeCell ref="M452:M453"/>
    <mergeCell ref="B455:B458"/>
    <mergeCell ref="C455:C458"/>
    <mergeCell ref="D455:D458"/>
    <mergeCell ref="F455:F458"/>
    <mergeCell ref="H455:H458"/>
    <mergeCell ref="M463:M465"/>
    <mergeCell ref="L463:L465"/>
    <mergeCell ref="K463:K465"/>
    <mergeCell ref="J463:J465"/>
    <mergeCell ref="E463:E465"/>
    <mergeCell ref="E452:E453"/>
    <mergeCell ref="J449:J451"/>
    <mergeCell ref="K449:K451"/>
    <mergeCell ref="L449:L451"/>
    <mergeCell ref="M449:M451"/>
    <mergeCell ref="B452:B453"/>
    <mergeCell ref="C452:C453"/>
    <mergeCell ref="D452:D453"/>
    <mergeCell ref="F452:F453"/>
    <mergeCell ref="H452:H453"/>
    <mergeCell ref="J446:J447"/>
    <mergeCell ref="K446:K447"/>
    <mergeCell ref="L446:L447"/>
    <mergeCell ref="M446:M447"/>
    <mergeCell ref="B449:B451"/>
    <mergeCell ref="C449:C451"/>
    <mergeCell ref="D449:D451"/>
    <mergeCell ref="F449:F451"/>
    <mergeCell ref="H449:H451"/>
    <mergeCell ref="J442:J445"/>
    <mergeCell ref="K442:K445"/>
    <mergeCell ref="L442:L445"/>
    <mergeCell ref="M442:M445"/>
    <mergeCell ref="B446:B447"/>
    <mergeCell ref="C446:C447"/>
    <mergeCell ref="D446:D447"/>
    <mergeCell ref="F446:F447"/>
    <mergeCell ref="H446:H447"/>
    <mergeCell ref="J439:J440"/>
    <mergeCell ref="K439:K440"/>
    <mergeCell ref="L439:L440"/>
    <mergeCell ref="M439:M440"/>
    <mergeCell ref="B442:B445"/>
    <mergeCell ref="C442:C445"/>
    <mergeCell ref="D442:D445"/>
    <mergeCell ref="F442:F445"/>
    <mergeCell ref="H442:H445"/>
    <mergeCell ref="J435:J438"/>
    <mergeCell ref="K435:K438"/>
    <mergeCell ref="L435:L438"/>
    <mergeCell ref="M435:M438"/>
    <mergeCell ref="B439:B440"/>
    <mergeCell ref="C439:C440"/>
    <mergeCell ref="D439:D440"/>
    <mergeCell ref="F439:F440"/>
    <mergeCell ref="H439:H440"/>
    <mergeCell ref="J430:J433"/>
    <mergeCell ref="K430:K433"/>
    <mergeCell ref="L430:L433"/>
    <mergeCell ref="M430:M433"/>
    <mergeCell ref="B435:B438"/>
    <mergeCell ref="C435:C438"/>
    <mergeCell ref="D435:D438"/>
    <mergeCell ref="F435:F438"/>
    <mergeCell ref="H435:H438"/>
    <mergeCell ref="J427:J428"/>
    <mergeCell ref="K427:K428"/>
    <mergeCell ref="L427:L428"/>
    <mergeCell ref="M427:M428"/>
    <mergeCell ref="B430:B433"/>
    <mergeCell ref="C430:C433"/>
    <mergeCell ref="D430:D433"/>
    <mergeCell ref="F430:F433"/>
    <mergeCell ref="H430:H433"/>
    <mergeCell ref="J424:J425"/>
    <mergeCell ref="K424:K425"/>
    <mergeCell ref="L424:L425"/>
    <mergeCell ref="M424:M425"/>
    <mergeCell ref="B427:B428"/>
    <mergeCell ref="C427:C428"/>
    <mergeCell ref="D427:D428"/>
    <mergeCell ref="F427:F428"/>
    <mergeCell ref="H427:H428"/>
    <mergeCell ref="J421:J423"/>
    <mergeCell ref="K421:K423"/>
    <mergeCell ref="L421:L423"/>
    <mergeCell ref="M421:M423"/>
    <mergeCell ref="B424:B425"/>
    <mergeCell ref="C424:C425"/>
    <mergeCell ref="D424:D425"/>
    <mergeCell ref="F424:F425"/>
    <mergeCell ref="H424:H425"/>
    <mergeCell ref="J414:J417"/>
    <mergeCell ref="K414:K417"/>
    <mergeCell ref="L414:L417"/>
    <mergeCell ref="M414:M417"/>
    <mergeCell ref="B421:B423"/>
    <mergeCell ref="C421:C423"/>
    <mergeCell ref="D421:D423"/>
    <mergeCell ref="F421:F423"/>
    <mergeCell ref="H421:H423"/>
    <mergeCell ref="J419:J420"/>
    <mergeCell ref="K419:K420"/>
    <mergeCell ref="L419:L420"/>
    <mergeCell ref="M419:M420"/>
    <mergeCell ref="D414:D418"/>
    <mergeCell ref="C414:C418"/>
    <mergeCell ref="B414:B418"/>
    <mergeCell ref="B419:B420"/>
    <mergeCell ref="C419:C420"/>
    <mergeCell ref="D419:D420"/>
    <mergeCell ref="F419:F420"/>
    <mergeCell ref="H419:H420"/>
    <mergeCell ref="J409:J410"/>
    <mergeCell ref="K409:K410"/>
    <mergeCell ref="L409:L410"/>
    <mergeCell ref="M409:M410"/>
    <mergeCell ref="B402:B405"/>
    <mergeCell ref="C402:C405"/>
    <mergeCell ref="D402:D405"/>
    <mergeCell ref="F402:F405"/>
    <mergeCell ref="H402:H405"/>
    <mergeCell ref="E402:E404"/>
    <mergeCell ref="H412:H413"/>
    <mergeCell ref="F412:F413"/>
    <mergeCell ref="E412:E413"/>
    <mergeCell ref="D412:D413"/>
    <mergeCell ref="C412:C413"/>
    <mergeCell ref="B412:B413"/>
    <mergeCell ref="H414:H418"/>
    <mergeCell ref="F414:F418"/>
    <mergeCell ref="J407:K407"/>
    <mergeCell ref="J394:J397"/>
    <mergeCell ref="K394:K397"/>
    <mergeCell ref="L394:L397"/>
    <mergeCell ref="M394:M397"/>
    <mergeCell ref="B385:B386"/>
    <mergeCell ref="C385:C386"/>
    <mergeCell ref="D385:D386"/>
    <mergeCell ref="F385:F386"/>
    <mergeCell ref="H385:H386"/>
    <mergeCell ref="B398:B401"/>
    <mergeCell ref="C398:C401"/>
    <mergeCell ref="D398:D401"/>
    <mergeCell ref="F398:F401"/>
    <mergeCell ref="H398:H401"/>
    <mergeCell ref="J390:J391"/>
    <mergeCell ref="K390:K391"/>
    <mergeCell ref="L390:L391"/>
    <mergeCell ref="M390:M391"/>
    <mergeCell ref="B394:B397"/>
    <mergeCell ref="C394:C397"/>
    <mergeCell ref="D394:D397"/>
    <mergeCell ref="F394:F397"/>
    <mergeCell ref="H394:H397"/>
    <mergeCell ref="E394:E396"/>
    <mergeCell ref="E398:E400"/>
    <mergeCell ref="J381:J384"/>
    <mergeCell ref="B390:B391"/>
    <mergeCell ref="C390:C391"/>
    <mergeCell ref="D390:D391"/>
    <mergeCell ref="F390:F391"/>
    <mergeCell ref="H390:H391"/>
    <mergeCell ref="J385:J386"/>
    <mergeCell ref="K385:K386"/>
    <mergeCell ref="L385:L386"/>
    <mergeCell ref="M385:M386"/>
    <mergeCell ref="B387:B389"/>
    <mergeCell ref="C387:C389"/>
    <mergeCell ref="D387:D389"/>
    <mergeCell ref="F387:F389"/>
    <mergeCell ref="H387:H389"/>
    <mergeCell ref="E387:E389"/>
    <mergeCell ref="E390:E391"/>
    <mergeCell ref="D368:D371"/>
    <mergeCell ref="F368:F371"/>
    <mergeCell ref="H368:H371"/>
    <mergeCell ref="J378:J379"/>
    <mergeCell ref="K378:K379"/>
    <mergeCell ref="L378:L379"/>
    <mergeCell ref="M378:M379"/>
    <mergeCell ref="B381:B384"/>
    <mergeCell ref="C381:C384"/>
    <mergeCell ref="D381:D384"/>
    <mergeCell ref="F381:F384"/>
    <mergeCell ref="H381:H384"/>
    <mergeCell ref="E381:E384"/>
    <mergeCell ref="E385:E386"/>
    <mergeCell ref="J387:J389"/>
    <mergeCell ref="K387:K389"/>
    <mergeCell ref="L387:L389"/>
    <mergeCell ref="M387:M389"/>
    <mergeCell ref="J375:J377"/>
    <mergeCell ref="K375:K377"/>
    <mergeCell ref="L375:L377"/>
    <mergeCell ref="M375:M377"/>
    <mergeCell ref="B378:B379"/>
    <mergeCell ref="C378:C379"/>
    <mergeCell ref="D378:D379"/>
    <mergeCell ref="F378:F379"/>
    <mergeCell ref="H378:H379"/>
    <mergeCell ref="B375:B377"/>
    <mergeCell ref="C375:C377"/>
    <mergeCell ref="D375:D377"/>
    <mergeCell ref="F375:F377"/>
    <mergeCell ref="H375:H377"/>
    <mergeCell ref="B363:B366"/>
    <mergeCell ref="D363:D366"/>
    <mergeCell ref="E363:E367"/>
    <mergeCell ref="F363:F367"/>
    <mergeCell ref="E368:E370"/>
    <mergeCell ref="E372:E374"/>
    <mergeCell ref="C363:C367"/>
    <mergeCell ref="B359:B362"/>
    <mergeCell ref="C359:C362"/>
    <mergeCell ref="D359:D362"/>
    <mergeCell ref="F359:F362"/>
    <mergeCell ref="H359:H362"/>
    <mergeCell ref="J351:J354"/>
    <mergeCell ref="K351:K354"/>
    <mergeCell ref="L351:L354"/>
    <mergeCell ref="M351:M354"/>
    <mergeCell ref="B355:B358"/>
    <mergeCell ref="C355:C358"/>
    <mergeCell ref="D355:D358"/>
    <mergeCell ref="F355:F358"/>
    <mergeCell ref="H355:H358"/>
    <mergeCell ref="J368:J371"/>
    <mergeCell ref="K368:K371"/>
    <mergeCell ref="L368:L371"/>
    <mergeCell ref="M368:M371"/>
    <mergeCell ref="B372:B374"/>
    <mergeCell ref="C372:C374"/>
    <mergeCell ref="D372:D374"/>
    <mergeCell ref="F372:F374"/>
    <mergeCell ref="H372:H373"/>
    <mergeCell ref="B368:B371"/>
    <mergeCell ref="C368:C371"/>
    <mergeCell ref="J348:J349"/>
    <mergeCell ref="K348:K349"/>
    <mergeCell ref="L348:L349"/>
    <mergeCell ref="M348:M349"/>
    <mergeCell ref="B351:B354"/>
    <mergeCell ref="C351:C354"/>
    <mergeCell ref="D351:D354"/>
    <mergeCell ref="F351:F354"/>
    <mergeCell ref="H351:H354"/>
    <mergeCell ref="E359:E361"/>
    <mergeCell ref="L355:L357"/>
    <mergeCell ref="L359:L361"/>
    <mergeCell ref="K359:K361"/>
    <mergeCell ref="J359:J361"/>
    <mergeCell ref="M359:M361"/>
    <mergeCell ref="J345:J347"/>
    <mergeCell ref="K345:K347"/>
    <mergeCell ref="L345:L347"/>
    <mergeCell ref="M345:M347"/>
    <mergeCell ref="B348:B349"/>
    <mergeCell ref="C348:C349"/>
    <mergeCell ref="D348:D349"/>
    <mergeCell ref="F348:F349"/>
    <mergeCell ref="H348:H349"/>
    <mergeCell ref="J343:J344"/>
    <mergeCell ref="K343:K344"/>
    <mergeCell ref="L343:L344"/>
    <mergeCell ref="M343:M344"/>
    <mergeCell ref="B345:B347"/>
    <mergeCell ref="C345:C347"/>
    <mergeCell ref="D345:D347"/>
    <mergeCell ref="F345:F347"/>
    <mergeCell ref="H345:H347"/>
    <mergeCell ref="J339:J342"/>
    <mergeCell ref="K339:K342"/>
    <mergeCell ref="L339:L342"/>
    <mergeCell ref="M339:M342"/>
    <mergeCell ref="B343:B344"/>
    <mergeCell ref="C343:C344"/>
    <mergeCell ref="D343:D344"/>
    <mergeCell ref="F343:F344"/>
    <mergeCell ref="H343:H344"/>
    <mergeCell ref="J336:J337"/>
    <mergeCell ref="K336:K337"/>
    <mergeCell ref="L336:L337"/>
    <mergeCell ref="M336:M337"/>
    <mergeCell ref="B339:B342"/>
    <mergeCell ref="C339:C342"/>
    <mergeCell ref="D339:D342"/>
    <mergeCell ref="F339:F342"/>
    <mergeCell ref="H339:H342"/>
    <mergeCell ref="J332:J335"/>
    <mergeCell ref="K332:K335"/>
    <mergeCell ref="L332:L335"/>
    <mergeCell ref="M332:M335"/>
    <mergeCell ref="B336:B337"/>
    <mergeCell ref="C336:C337"/>
    <mergeCell ref="D336:D337"/>
    <mergeCell ref="F336:F337"/>
    <mergeCell ref="H336:H337"/>
    <mergeCell ref="J327:J330"/>
    <mergeCell ref="K327:K330"/>
    <mergeCell ref="L327:L330"/>
    <mergeCell ref="M327:M330"/>
    <mergeCell ref="B332:B335"/>
    <mergeCell ref="C332:C335"/>
    <mergeCell ref="D332:D335"/>
    <mergeCell ref="F332:F335"/>
    <mergeCell ref="H332:H335"/>
    <mergeCell ref="J324:J325"/>
    <mergeCell ref="K324:K325"/>
    <mergeCell ref="L324:L325"/>
    <mergeCell ref="M324:M325"/>
    <mergeCell ref="B327:B330"/>
    <mergeCell ref="C327:C330"/>
    <mergeCell ref="D327:D330"/>
    <mergeCell ref="F327:F330"/>
    <mergeCell ref="H327:H330"/>
    <mergeCell ref="J321:J322"/>
    <mergeCell ref="K321:K322"/>
    <mergeCell ref="L321:L322"/>
    <mergeCell ref="M321:M322"/>
    <mergeCell ref="B324:B325"/>
    <mergeCell ref="C324:C325"/>
    <mergeCell ref="D324:D325"/>
    <mergeCell ref="F324:F325"/>
    <mergeCell ref="H324:H325"/>
    <mergeCell ref="J318:J320"/>
    <mergeCell ref="K318:K320"/>
    <mergeCell ref="L318:L320"/>
    <mergeCell ref="M318:M320"/>
    <mergeCell ref="B321:B322"/>
    <mergeCell ref="C321:C322"/>
    <mergeCell ref="D321:D322"/>
    <mergeCell ref="F321:F322"/>
    <mergeCell ref="H321:H322"/>
    <mergeCell ref="J316:J317"/>
    <mergeCell ref="K316:K317"/>
    <mergeCell ref="L316:L317"/>
    <mergeCell ref="M316:M317"/>
    <mergeCell ref="B318:B320"/>
    <mergeCell ref="C318:C320"/>
    <mergeCell ref="D318:D320"/>
    <mergeCell ref="F318:F320"/>
    <mergeCell ref="H318:H320"/>
    <mergeCell ref="J312:J315"/>
    <mergeCell ref="K312:K315"/>
    <mergeCell ref="L312:L315"/>
    <mergeCell ref="M312:M315"/>
    <mergeCell ref="B316:B317"/>
    <mergeCell ref="C316:C317"/>
    <mergeCell ref="D316:D317"/>
    <mergeCell ref="F316:F317"/>
    <mergeCell ref="H316:H317"/>
    <mergeCell ref="J309:J310"/>
    <mergeCell ref="K309:K310"/>
    <mergeCell ref="L309:L310"/>
    <mergeCell ref="M309:M310"/>
    <mergeCell ref="B312:B315"/>
    <mergeCell ref="C312:C315"/>
    <mergeCell ref="D312:D315"/>
    <mergeCell ref="F312:F315"/>
    <mergeCell ref="H312:H315"/>
    <mergeCell ref="J285:J286"/>
    <mergeCell ref="K285:K286"/>
    <mergeCell ref="L285:L286"/>
    <mergeCell ref="M285:M286"/>
    <mergeCell ref="J282:J284"/>
    <mergeCell ref="K282:K284"/>
    <mergeCell ref="L282:L284"/>
    <mergeCell ref="M282:M284"/>
    <mergeCell ref="B285:B286"/>
    <mergeCell ref="C285:C286"/>
    <mergeCell ref="D285:D286"/>
    <mergeCell ref="F285:F286"/>
    <mergeCell ref="H285:H286"/>
    <mergeCell ref="E285:E286"/>
    <mergeCell ref="B309:B310"/>
    <mergeCell ref="C309:C310"/>
    <mergeCell ref="D309:D310"/>
    <mergeCell ref="F309:F310"/>
    <mergeCell ref="H309:H310"/>
    <mergeCell ref="J280:J281"/>
    <mergeCell ref="K280:K281"/>
    <mergeCell ref="L280:L281"/>
    <mergeCell ref="M280:M281"/>
    <mergeCell ref="B282:B284"/>
    <mergeCell ref="C282:C284"/>
    <mergeCell ref="D282:D284"/>
    <mergeCell ref="F282:F284"/>
    <mergeCell ref="H282:H284"/>
    <mergeCell ref="J278:J279"/>
    <mergeCell ref="K278:K279"/>
    <mergeCell ref="L278:L279"/>
    <mergeCell ref="M278:M279"/>
    <mergeCell ref="B280:B281"/>
    <mergeCell ref="C280:C281"/>
    <mergeCell ref="D280:D281"/>
    <mergeCell ref="F280:F281"/>
    <mergeCell ref="H280:H281"/>
    <mergeCell ref="E280:E281"/>
    <mergeCell ref="J276:J277"/>
    <mergeCell ref="K276:K277"/>
    <mergeCell ref="L276:L277"/>
    <mergeCell ref="M276:M277"/>
    <mergeCell ref="B278:B279"/>
    <mergeCell ref="C278:C279"/>
    <mergeCell ref="D278:D279"/>
    <mergeCell ref="F278:F279"/>
    <mergeCell ref="H278:H279"/>
    <mergeCell ref="J273:J275"/>
    <mergeCell ref="K273:K275"/>
    <mergeCell ref="L273:L275"/>
    <mergeCell ref="M273:M275"/>
    <mergeCell ref="B276:B277"/>
    <mergeCell ref="C276:C277"/>
    <mergeCell ref="D276:D277"/>
    <mergeCell ref="F276:F277"/>
    <mergeCell ref="H276:H277"/>
    <mergeCell ref="E276:E277"/>
    <mergeCell ref="E278:E279"/>
    <mergeCell ref="J271:J272"/>
    <mergeCell ref="K271:K272"/>
    <mergeCell ref="L271:L272"/>
    <mergeCell ref="M271:M272"/>
    <mergeCell ref="B273:B275"/>
    <mergeCell ref="C273:C275"/>
    <mergeCell ref="D273:D275"/>
    <mergeCell ref="F273:F275"/>
    <mergeCell ref="H273:H275"/>
    <mergeCell ref="J266:J267"/>
    <mergeCell ref="K266:K267"/>
    <mergeCell ref="L266:L267"/>
    <mergeCell ref="M266:M267"/>
    <mergeCell ref="B271:B272"/>
    <mergeCell ref="C271:C272"/>
    <mergeCell ref="D271:D272"/>
    <mergeCell ref="F271:F272"/>
    <mergeCell ref="H271:H272"/>
    <mergeCell ref="E269:F269"/>
    <mergeCell ref="E273:E275"/>
    <mergeCell ref="J264:J265"/>
    <mergeCell ref="K264:K265"/>
    <mergeCell ref="L264:L265"/>
    <mergeCell ref="M264:M265"/>
    <mergeCell ref="B266:B267"/>
    <mergeCell ref="C266:C267"/>
    <mergeCell ref="D266:D267"/>
    <mergeCell ref="F266:F267"/>
    <mergeCell ref="H266:H267"/>
    <mergeCell ref="J261:J263"/>
    <mergeCell ref="K261:K263"/>
    <mergeCell ref="L261:L263"/>
    <mergeCell ref="M261:M263"/>
    <mergeCell ref="B264:B265"/>
    <mergeCell ref="C264:C265"/>
    <mergeCell ref="D264:D265"/>
    <mergeCell ref="F264:F265"/>
    <mergeCell ref="H264:H265"/>
    <mergeCell ref="E264:E265"/>
    <mergeCell ref="E266:E267"/>
    <mergeCell ref="J259:J260"/>
    <mergeCell ref="K259:K260"/>
    <mergeCell ref="L259:L260"/>
    <mergeCell ref="M259:M260"/>
    <mergeCell ref="B261:B263"/>
    <mergeCell ref="C261:C263"/>
    <mergeCell ref="D261:D263"/>
    <mergeCell ref="F261:F263"/>
    <mergeCell ref="H261:H263"/>
    <mergeCell ref="J254:J255"/>
    <mergeCell ref="K254:K255"/>
    <mergeCell ref="L254:L255"/>
    <mergeCell ref="M254:M255"/>
    <mergeCell ref="B259:B260"/>
    <mergeCell ref="C259:C260"/>
    <mergeCell ref="D259:D260"/>
    <mergeCell ref="F259:F260"/>
    <mergeCell ref="H259:H260"/>
    <mergeCell ref="E257:F257"/>
    <mergeCell ref="E259:E260"/>
    <mergeCell ref="E261:E263"/>
    <mergeCell ref="K251:K253"/>
    <mergeCell ref="L251:L253"/>
    <mergeCell ref="M251:M253"/>
    <mergeCell ref="B254:B255"/>
    <mergeCell ref="C254:C255"/>
    <mergeCell ref="D254:D255"/>
    <mergeCell ref="F254:F255"/>
    <mergeCell ref="H254:H255"/>
    <mergeCell ref="J249:J250"/>
    <mergeCell ref="K249:K250"/>
    <mergeCell ref="L249:L250"/>
    <mergeCell ref="M249:M250"/>
    <mergeCell ref="B251:B253"/>
    <mergeCell ref="C251:C253"/>
    <mergeCell ref="D251:D253"/>
    <mergeCell ref="F251:F253"/>
    <mergeCell ref="H251:H253"/>
    <mergeCell ref="K245:K248"/>
    <mergeCell ref="L245:L248"/>
    <mergeCell ref="M245:M248"/>
    <mergeCell ref="B249:B250"/>
    <mergeCell ref="C249:C250"/>
    <mergeCell ref="D249:D250"/>
    <mergeCell ref="F249:F250"/>
    <mergeCell ref="H249:H250"/>
    <mergeCell ref="J242:J243"/>
    <mergeCell ref="K242:K243"/>
    <mergeCell ref="L242:L243"/>
    <mergeCell ref="M242:M243"/>
    <mergeCell ref="B245:B248"/>
    <mergeCell ref="C245:C248"/>
    <mergeCell ref="D245:D248"/>
    <mergeCell ref="F245:F248"/>
    <mergeCell ref="H245:H248"/>
    <mergeCell ref="K239:K241"/>
    <mergeCell ref="L239:L241"/>
    <mergeCell ref="M239:M241"/>
    <mergeCell ref="B242:B243"/>
    <mergeCell ref="C242:C243"/>
    <mergeCell ref="D242:D243"/>
    <mergeCell ref="F242:F243"/>
    <mergeCell ref="H242:H243"/>
    <mergeCell ref="J237:J238"/>
    <mergeCell ref="K237:K238"/>
    <mergeCell ref="L237:L238"/>
    <mergeCell ref="M237:M238"/>
    <mergeCell ref="B239:B241"/>
    <mergeCell ref="C239:C241"/>
    <mergeCell ref="D239:D241"/>
    <mergeCell ref="F239:F241"/>
    <mergeCell ref="H239:H241"/>
    <mergeCell ref="B212:B213"/>
    <mergeCell ref="C212:C213"/>
    <mergeCell ref="D212:D213"/>
    <mergeCell ref="F212:F213"/>
    <mergeCell ref="K233:K236"/>
    <mergeCell ref="L233:L236"/>
    <mergeCell ref="M233:M236"/>
    <mergeCell ref="B237:B238"/>
    <mergeCell ref="C237:C238"/>
    <mergeCell ref="D237:D238"/>
    <mergeCell ref="F237:F238"/>
    <mergeCell ref="H237:H238"/>
    <mergeCell ref="B233:B236"/>
    <mergeCell ref="C233:C236"/>
    <mergeCell ref="D233:D236"/>
    <mergeCell ref="F233:F236"/>
    <mergeCell ref="H233:H236"/>
    <mergeCell ref="B228:B231"/>
    <mergeCell ref="C228:C231"/>
    <mergeCell ref="D228:D231"/>
    <mergeCell ref="K228:K232"/>
    <mergeCell ref="M147:M148"/>
    <mergeCell ref="B150:B153"/>
    <mergeCell ref="C150:C153"/>
    <mergeCell ref="D150:D153"/>
    <mergeCell ref="F150:F153"/>
    <mergeCell ref="H150:H153"/>
    <mergeCell ref="E150:E153"/>
    <mergeCell ref="E155:E158"/>
    <mergeCell ref="B224:B227"/>
    <mergeCell ref="C224:C227"/>
    <mergeCell ref="D224:D227"/>
    <mergeCell ref="F224:F227"/>
    <mergeCell ref="H224:H227"/>
    <mergeCell ref="J216:J219"/>
    <mergeCell ref="K216:K219"/>
    <mergeCell ref="L216:L219"/>
    <mergeCell ref="M216:M219"/>
    <mergeCell ref="B220:B223"/>
    <mergeCell ref="C220:C223"/>
    <mergeCell ref="D220:D223"/>
    <mergeCell ref="F220:F223"/>
    <mergeCell ref="H220:H223"/>
    <mergeCell ref="J155:J158"/>
    <mergeCell ref="K155:K158"/>
    <mergeCell ref="L155:L158"/>
    <mergeCell ref="M155:M158"/>
    <mergeCell ref="B216:B219"/>
    <mergeCell ref="C216:C219"/>
    <mergeCell ref="D216:D219"/>
    <mergeCell ref="F216:F219"/>
    <mergeCell ref="H216:H219"/>
    <mergeCell ref="L207:L208"/>
    <mergeCell ref="H212:H213"/>
    <mergeCell ref="J207:J208"/>
    <mergeCell ref="K207:K208"/>
    <mergeCell ref="J139:J140"/>
    <mergeCell ref="K139:K140"/>
    <mergeCell ref="L139:L140"/>
    <mergeCell ref="M139:M140"/>
    <mergeCell ref="B141:B143"/>
    <mergeCell ref="C141:C143"/>
    <mergeCell ref="D141:D143"/>
    <mergeCell ref="F141:F143"/>
    <mergeCell ref="H141:H143"/>
    <mergeCell ref="J135:J138"/>
    <mergeCell ref="K135:K138"/>
    <mergeCell ref="L135:L138"/>
    <mergeCell ref="M135:M138"/>
    <mergeCell ref="B139:B140"/>
    <mergeCell ref="C139:C140"/>
    <mergeCell ref="D139:D140"/>
    <mergeCell ref="F139:F140"/>
    <mergeCell ref="H139:H140"/>
    <mergeCell ref="J144:J145"/>
    <mergeCell ref="K144:K145"/>
    <mergeCell ref="L144:L145"/>
    <mergeCell ref="M144:M145"/>
    <mergeCell ref="B147:B148"/>
    <mergeCell ref="C147:C148"/>
    <mergeCell ref="D147:D148"/>
    <mergeCell ref="C203:C206"/>
    <mergeCell ref="D203:D206"/>
    <mergeCell ref="F203:F206"/>
    <mergeCell ref="H203:H206"/>
    <mergeCell ref="B132:B133"/>
    <mergeCell ref="C132:C133"/>
    <mergeCell ref="D132:D133"/>
    <mergeCell ref="F132:F133"/>
    <mergeCell ref="H132:H133"/>
    <mergeCell ref="J209:J211"/>
    <mergeCell ref="K209:K211"/>
    <mergeCell ref="L209:L211"/>
    <mergeCell ref="M209:M211"/>
    <mergeCell ref="F147:F148"/>
    <mergeCell ref="H147:H148"/>
    <mergeCell ref="J141:J143"/>
    <mergeCell ref="K141:K143"/>
    <mergeCell ref="L141:L143"/>
    <mergeCell ref="M141:M143"/>
    <mergeCell ref="B144:B145"/>
    <mergeCell ref="B200:B201"/>
    <mergeCell ref="C200:C201"/>
    <mergeCell ref="D200:D201"/>
    <mergeCell ref="F200:F201"/>
    <mergeCell ref="J150:J153"/>
    <mergeCell ref="K150:K153"/>
    <mergeCell ref="L150:L153"/>
    <mergeCell ref="M150:M153"/>
    <mergeCell ref="B155:B158"/>
    <mergeCell ref="C155:C158"/>
    <mergeCell ref="D155:D158"/>
    <mergeCell ref="F155:F158"/>
    <mergeCell ref="H155:H158"/>
    <mergeCell ref="J147:J148"/>
    <mergeCell ref="K147:K148"/>
    <mergeCell ref="L147:L148"/>
    <mergeCell ref="E200:E201"/>
    <mergeCell ref="F209:F211"/>
    <mergeCell ref="H209:H211"/>
    <mergeCell ref="J203:J206"/>
    <mergeCell ref="K203:K206"/>
    <mergeCell ref="L203:L206"/>
    <mergeCell ref="M203:M206"/>
    <mergeCell ref="B207:B208"/>
    <mergeCell ref="C207:C208"/>
    <mergeCell ref="D207:D208"/>
    <mergeCell ref="F207:F208"/>
    <mergeCell ref="H207:H208"/>
    <mergeCell ref="J200:J201"/>
    <mergeCell ref="K200:K201"/>
    <mergeCell ref="L200:L201"/>
    <mergeCell ref="M200:M201"/>
    <mergeCell ref="B203:B206"/>
    <mergeCell ref="E203:E206"/>
    <mergeCell ref="E207:E208"/>
    <mergeCell ref="E209:E211"/>
    <mergeCell ref="M207:M208"/>
    <mergeCell ref="B209:B211"/>
    <mergeCell ref="C209:C211"/>
    <mergeCell ref="D209:D211"/>
    <mergeCell ref="B191:B194"/>
    <mergeCell ref="C191:C194"/>
    <mergeCell ref="D191:D194"/>
    <mergeCell ref="F191:F194"/>
    <mergeCell ref="H191:H194"/>
    <mergeCell ref="B186:B189"/>
    <mergeCell ref="C186:C189"/>
    <mergeCell ref="D186:D189"/>
    <mergeCell ref="E186:E190"/>
    <mergeCell ref="E195:E196"/>
    <mergeCell ref="J197:J199"/>
    <mergeCell ref="K197:K199"/>
    <mergeCell ref="B182:B185"/>
    <mergeCell ref="C182:C185"/>
    <mergeCell ref="D182:D185"/>
    <mergeCell ref="F182:F185"/>
    <mergeCell ref="H182:H185"/>
    <mergeCell ref="E182:E184"/>
    <mergeCell ref="J195:J196"/>
    <mergeCell ref="K195:K196"/>
    <mergeCell ref="B197:B199"/>
    <mergeCell ref="C197:C199"/>
    <mergeCell ref="D197:D199"/>
    <mergeCell ref="F197:F199"/>
    <mergeCell ref="H197:H199"/>
    <mergeCell ref="E197:E199"/>
    <mergeCell ref="B195:B196"/>
    <mergeCell ref="C195:C196"/>
    <mergeCell ref="D195:D196"/>
    <mergeCell ref="F195:F196"/>
    <mergeCell ref="J174:J177"/>
    <mergeCell ref="K174:K177"/>
    <mergeCell ref="L174:L177"/>
    <mergeCell ref="M174:M177"/>
    <mergeCell ref="B178:B181"/>
    <mergeCell ref="C178:C181"/>
    <mergeCell ref="D178:D181"/>
    <mergeCell ref="F178:F181"/>
    <mergeCell ref="H178:H181"/>
    <mergeCell ref="J171:J172"/>
    <mergeCell ref="K171:K172"/>
    <mergeCell ref="L171:L172"/>
    <mergeCell ref="M171:M172"/>
    <mergeCell ref="B174:B177"/>
    <mergeCell ref="C174:C177"/>
    <mergeCell ref="D174:D177"/>
    <mergeCell ref="F174:F177"/>
    <mergeCell ref="H174:H177"/>
    <mergeCell ref="E174:E176"/>
    <mergeCell ref="E178:E180"/>
    <mergeCell ref="J168:J170"/>
    <mergeCell ref="K168:K170"/>
    <mergeCell ref="L168:L170"/>
    <mergeCell ref="M168:M170"/>
    <mergeCell ref="B171:B172"/>
    <mergeCell ref="C171:C172"/>
    <mergeCell ref="D171:D172"/>
    <mergeCell ref="F171:F172"/>
    <mergeCell ref="H171:H172"/>
    <mergeCell ref="J166:J167"/>
    <mergeCell ref="K166:K167"/>
    <mergeCell ref="L166:L167"/>
    <mergeCell ref="M166:M167"/>
    <mergeCell ref="B168:B170"/>
    <mergeCell ref="C168:C170"/>
    <mergeCell ref="D168:D170"/>
    <mergeCell ref="F168:F170"/>
    <mergeCell ref="H168:H170"/>
    <mergeCell ref="E168:E170"/>
    <mergeCell ref="E171:E172"/>
    <mergeCell ref="J162:J165"/>
    <mergeCell ref="K162:K165"/>
    <mergeCell ref="L162:L165"/>
    <mergeCell ref="M162:M165"/>
    <mergeCell ref="B166:B167"/>
    <mergeCell ref="C166:C167"/>
    <mergeCell ref="D166:D167"/>
    <mergeCell ref="F166:F167"/>
    <mergeCell ref="H166:H167"/>
    <mergeCell ref="J159:J160"/>
    <mergeCell ref="K159:K160"/>
    <mergeCell ref="L159:L160"/>
    <mergeCell ref="M159:M160"/>
    <mergeCell ref="B162:B165"/>
    <mergeCell ref="C162:C165"/>
    <mergeCell ref="D162:D165"/>
    <mergeCell ref="F162:F165"/>
    <mergeCell ref="H162:H165"/>
    <mergeCell ref="B159:B160"/>
    <mergeCell ref="C159:C160"/>
    <mergeCell ref="D159:D160"/>
    <mergeCell ref="F159:F160"/>
    <mergeCell ref="H159:H160"/>
    <mergeCell ref="E159:E160"/>
    <mergeCell ref="E162:E165"/>
    <mergeCell ref="E166:E167"/>
    <mergeCell ref="J117:J119"/>
    <mergeCell ref="K117:K119"/>
    <mergeCell ref="L117:L119"/>
    <mergeCell ref="M117:M119"/>
    <mergeCell ref="J113:J114"/>
    <mergeCell ref="K113:K114"/>
    <mergeCell ref="L113:L114"/>
    <mergeCell ref="M113:M114"/>
    <mergeCell ref="B117:B119"/>
    <mergeCell ref="C117:C119"/>
    <mergeCell ref="D117:D119"/>
    <mergeCell ref="F117:F119"/>
    <mergeCell ref="H117:H119"/>
    <mergeCell ref="E117:E119"/>
    <mergeCell ref="J125:J126"/>
    <mergeCell ref="K125:K126"/>
    <mergeCell ref="L125:L126"/>
    <mergeCell ref="M125:M126"/>
    <mergeCell ref="J122:J124"/>
    <mergeCell ref="K122:K124"/>
    <mergeCell ref="L122:L124"/>
    <mergeCell ref="M122:M124"/>
    <mergeCell ref="B125:B126"/>
    <mergeCell ref="C125:C126"/>
    <mergeCell ref="D125:D126"/>
    <mergeCell ref="F125:F126"/>
    <mergeCell ref="H125:H126"/>
    <mergeCell ref="B122:B124"/>
    <mergeCell ref="C122:C124"/>
    <mergeCell ref="D122:D124"/>
    <mergeCell ref="F122:F124"/>
    <mergeCell ref="H122:H124"/>
    <mergeCell ref="J110:J112"/>
    <mergeCell ref="K110:K112"/>
    <mergeCell ref="L110:L112"/>
    <mergeCell ref="M110:M112"/>
    <mergeCell ref="B113:B114"/>
    <mergeCell ref="C113:C114"/>
    <mergeCell ref="D113:D114"/>
    <mergeCell ref="F113:F114"/>
    <mergeCell ref="H113:H114"/>
    <mergeCell ref="J108:J109"/>
    <mergeCell ref="K108:K109"/>
    <mergeCell ref="L108:L109"/>
    <mergeCell ref="M108:M109"/>
    <mergeCell ref="B110:B112"/>
    <mergeCell ref="C110:C112"/>
    <mergeCell ref="D110:D112"/>
    <mergeCell ref="F110:F112"/>
    <mergeCell ref="H110:H112"/>
    <mergeCell ref="E113:E114"/>
    <mergeCell ref="J104:J107"/>
    <mergeCell ref="K104:K107"/>
    <mergeCell ref="L104:L107"/>
    <mergeCell ref="M104:M107"/>
    <mergeCell ref="B108:B109"/>
    <mergeCell ref="C108:C109"/>
    <mergeCell ref="D108:D109"/>
    <mergeCell ref="F108:F109"/>
    <mergeCell ref="H108:H109"/>
    <mergeCell ref="B104:B107"/>
    <mergeCell ref="C104:C107"/>
    <mergeCell ref="D104:D107"/>
    <mergeCell ref="F104:F107"/>
    <mergeCell ref="H104:H107"/>
    <mergeCell ref="F99:F103"/>
    <mergeCell ref="D99:D103"/>
    <mergeCell ref="C99:C103"/>
    <mergeCell ref="B99:B103"/>
    <mergeCell ref="H99:H103"/>
    <mergeCell ref="B95:B98"/>
    <mergeCell ref="C95:C98"/>
    <mergeCell ref="D95:D98"/>
    <mergeCell ref="F95:F98"/>
    <mergeCell ref="H95:H98"/>
    <mergeCell ref="J87:J90"/>
    <mergeCell ref="K87:K90"/>
    <mergeCell ref="L87:L90"/>
    <mergeCell ref="M87:M90"/>
    <mergeCell ref="B91:B94"/>
    <mergeCell ref="C91:C94"/>
    <mergeCell ref="D91:D94"/>
    <mergeCell ref="F91:F94"/>
    <mergeCell ref="H91:H94"/>
    <mergeCell ref="J84:J85"/>
    <mergeCell ref="K84:K85"/>
    <mergeCell ref="L84:L85"/>
    <mergeCell ref="M84:M85"/>
    <mergeCell ref="B87:B90"/>
    <mergeCell ref="C87:C90"/>
    <mergeCell ref="D87:D90"/>
    <mergeCell ref="F87:F90"/>
    <mergeCell ref="H87:H90"/>
    <mergeCell ref="J82:J83"/>
    <mergeCell ref="K82:K83"/>
    <mergeCell ref="L82:L83"/>
    <mergeCell ref="M82:M83"/>
    <mergeCell ref="B84:B85"/>
    <mergeCell ref="C84:C85"/>
    <mergeCell ref="D84:D85"/>
    <mergeCell ref="F84:F85"/>
    <mergeCell ref="H84:H85"/>
    <mergeCell ref="J80:J81"/>
    <mergeCell ref="K80:K81"/>
    <mergeCell ref="L80:L81"/>
    <mergeCell ref="M80:M81"/>
    <mergeCell ref="B82:B83"/>
    <mergeCell ref="C82:C83"/>
    <mergeCell ref="D82:D83"/>
    <mergeCell ref="F82:F83"/>
    <mergeCell ref="H82:H83"/>
    <mergeCell ref="J78:J79"/>
    <mergeCell ref="K78:K79"/>
    <mergeCell ref="L78:L79"/>
    <mergeCell ref="M78:M79"/>
    <mergeCell ref="B80:B81"/>
    <mergeCell ref="C80:C81"/>
    <mergeCell ref="D80:D81"/>
    <mergeCell ref="F80:F81"/>
    <mergeCell ref="H80:H81"/>
    <mergeCell ref="J75:J76"/>
    <mergeCell ref="K75:K76"/>
    <mergeCell ref="L75:L76"/>
    <mergeCell ref="M75:M76"/>
    <mergeCell ref="B78:B79"/>
    <mergeCell ref="C78:C79"/>
    <mergeCell ref="D78:D79"/>
    <mergeCell ref="F78:F79"/>
    <mergeCell ref="H78:H79"/>
    <mergeCell ref="B75:B76"/>
    <mergeCell ref="C75:C76"/>
    <mergeCell ref="D75:D76"/>
    <mergeCell ref="F75:F76"/>
    <mergeCell ref="H75:H76"/>
    <mergeCell ref="E70:E71"/>
    <mergeCell ref="L63:L64"/>
    <mergeCell ref="M63:M64"/>
    <mergeCell ref="E68:E69"/>
    <mergeCell ref="J68:J69"/>
    <mergeCell ref="J66:J67"/>
    <mergeCell ref="E66:E67"/>
    <mergeCell ref="J70:J71"/>
    <mergeCell ref="K70:K71"/>
    <mergeCell ref="L70:L71"/>
    <mergeCell ref="M70:M71"/>
    <mergeCell ref="K68:K69"/>
    <mergeCell ref="L68:L69"/>
    <mergeCell ref="M68:M69"/>
    <mergeCell ref="B70:B71"/>
    <mergeCell ref="C70:C71"/>
    <mergeCell ref="D70:D71"/>
    <mergeCell ref="F70:F71"/>
    <mergeCell ref="H70:H71"/>
    <mergeCell ref="K66:K67"/>
    <mergeCell ref="L66:L67"/>
    <mergeCell ref="M66:M67"/>
    <mergeCell ref="B68:B69"/>
    <mergeCell ref="C68:C69"/>
    <mergeCell ref="D68:D69"/>
    <mergeCell ref="F68:F69"/>
    <mergeCell ref="H68:H69"/>
    <mergeCell ref="B66:B67"/>
    <mergeCell ref="C66:C67"/>
    <mergeCell ref="D66:D67"/>
    <mergeCell ref="B58:B59"/>
    <mergeCell ref="C58:C59"/>
    <mergeCell ref="D58:D59"/>
    <mergeCell ref="F58:F59"/>
    <mergeCell ref="H58:H59"/>
    <mergeCell ref="E58:E59"/>
    <mergeCell ref="K58:K59"/>
    <mergeCell ref="E61:E62"/>
    <mergeCell ref="H63:H64"/>
    <mergeCell ref="E63:E64"/>
    <mergeCell ref="F63:F64"/>
    <mergeCell ref="J63:J64"/>
    <mergeCell ref="K63:K64"/>
    <mergeCell ref="J58:J59"/>
    <mergeCell ref="F66:F67"/>
    <mergeCell ref="H66:H67"/>
    <mergeCell ref="L61:L62"/>
    <mergeCell ref="B63:B64"/>
    <mergeCell ref="C63:C64"/>
    <mergeCell ref="D63:D64"/>
    <mergeCell ref="B61:B62"/>
    <mergeCell ref="C61:C62"/>
    <mergeCell ref="D61:D62"/>
    <mergeCell ref="F61:F62"/>
    <mergeCell ref="H61:H62"/>
    <mergeCell ref="J61:J62"/>
    <mergeCell ref="K61:K62"/>
    <mergeCell ref="B53:B54"/>
    <mergeCell ref="C53:C54"/>
    <mergeCell ref="D53:D54"/>
    <mergeCell ref="F53:F54"/>
    <mergeCell ref="H53:H54"/>
    <mergeCell ref="B50:B52"/>
    <mergeCell ref="C50:C52"/>
    <mergeCell ref="D50:D52"/>
    <mergeCell ref="F50:F52"/>
    <mergeCell ref="H50:H52"/>
    <mergeCell ref="B46:B49"/>
    <mergeCell ref="C46:C49"/>
    <mergeCell ref="D46:D49"/>
    <mergeCell ref="F46:F49"/>
    <mergeCell ref="H46:H49"/>
    <mergeCell ref="E44:F44"/>
    <mergeCell ref="L46:L47"/>
    <mergeCell ref="K46:K47"/>
    <mergeCell ref="J46:J47"/>
    <mergeCell ref="E46:E47"/>
    <mergeCell ref="E50:E51"/>
    <mergeCell ref="E53:E54"/>
    <mergeCell ref="B41:B42"/>
    <mergeCell ref="C41:C42"/>
    <mergeCell ref="D41:D42"/>
    <mergeCell ref="F41:F42"/>
    <mergeCell ref="H41:H42"/>
    <mergeCell ref="B38:B40"/>
    <mergeCell ref="C38:C40"/>
    <mergeCell ref="D38:D40"/>
    <mergeCell ref="F38:F40"/>
    <mergeCell ref="H38:H40"/>
    <mergeCell ref="J33:J35"/>
    <mergeCell ref="K33:K35"/>
    <mergeCell ref="L33:L35"/>
    <mergeCell ref="M33:M35"/>
    <mergeCell ref="B36:B37"/>
    <mergeCell ref="C36:C37"/>
    <mergeCell ref="D36:D37"/>
    <mergeCell ref="F36:F37"/>
    <mergeCell ref="E38:E39"/>
    <mergeCell ref="J38:J39"/>
    <mergeCell ref="K38:K39"/>
    <mergeCell ref="L38:L39"/>
    <mergeCell ref="E41:E42"/>
    <mergeCell ref="J41:J42"/>
    <mergeCell ref="K41:K42"/>
    <mergeCell ref="L41:L42"/>
    <mergeCell ref="J30:J31"/>
    <mergeCell ref="K30:K31"/>
    <mergeCell ref="L30:L31"/>
    <mergeCell ref="M30:M31"/>
    <mergeCell ref="B33:B35"/>
    <mergeCell ref="C33:C35"/>
    <mergeCell ref="D33:D35"/>
    <mergeCell ref="F33:F35"/>
    <mergeCell ref="H33:H35"/>
    <mergeCell ref="J27:J29"/>
    <mergeCell ref="K27:K29"/>
    <mergeCell ref="L27:L29"/>
    <mergeCell ref="M27:M29"/>
    <mergeCell ref="B30:B31"/>
    <mergeCell ref="C30:C31"/>
    <mergeCell ref="D30:D31"/>
    <mergeCell ref="F30:F31"/>
    <mergeCell ref="H30:H31"/>
    <mergeCell ref="B23:B24"/>
    <mergeCell ref="C23:C24"/>
    <mergeCell ref="D23:D24"/>
    <mergeCell ref="F23:F24"/>
    <mergeCell ref="H23:H24"/>
    <mergeCell ref="J18:J19"/>
    <mergeCell ref="K18:K19"/>
    <mergeCell ref="L18:L19"/>
    <mergeCell ref="M18:M19"/>
    <mergeCell ref="B20:B21"/>
    <mergeCell ref="C20:C21"/>
    <mergeCell ref="D20:D21"/>
    <mergeCell ref="F20:F21"/>
    <mergeCell ref="H20:H21"/>
    <mergeCell ref="M25:M26"/>
    <mergeCell ref="B27:B29"/>
    <mergeCell ref="C27:C29"/>
    <mergeCell ref="D27:D29"/>
    <mergeCell ref="F27:F29"/>
    <mergeCell ref="H27:H29"/>
    <mergeCell ref="J23:J24"/>
    <mergeCell ref="K23:K24"/>
    <mergeCell ref="L23:L24"/>
    <mergeCell ref="M23:M24"/>
    <mergeCell ref="B25:B26"/>
    <mergeCell ref="C25:C26"/>
    <mergeCell ref="D25:D26"/>
    <mergeCell ref="F25:F26"/>
    <mergeCell ref="H25:H26"/>
    <mergeCell ref="J16:J17"/>
    <mergeCell ref="K16:K17"/>
    <mergeCell ref="L16:L17"/>
    <mergeCell ref="M16:M17"/>
    <mergeCell ref="B18:B19"/>
    <mergeCell ref="C18:C19"/>
    <mergeCell ref="D18:D19"/>
    <mergeCell ref="F18:F19"/>
    <mergeCell ref="H18:H19"/>
    <mergeCell ref="B16:B17"/>
    <mergeCell ref="C16:C17"/>
    <mergeCell ref="D16:D17"/>
    <mergeCell ref="F16:F17"/>
    <mergeCell ref="H16:H17"/>
    <mergeCell ref="J20:J21"/>
    <mergeCell ref="K20:K21"/>
    <mergeCell ref="L20:L21"/>
    <mergeCell ref="M20:M21"/>
    <mergeCell ref="K25:K26"/>
    <mergeCell ref="L25:L26"/>
    <mergeCell ref="H36:H37"/>
    <mergeCell ref="B4:B5"/>
    <mergeCell ref="C4:C5"/>
    <mergeCell ref="D4:D5"/>
    <mergeCell ref="F4:F5"/>
    <mergeCell ref="H4:H5"/>
    <mergeCell ref="M398:M400"/>
    <mergeCell ref="L398:L400"/>
    <mergeCell ref="K398:K400"/>
    <mergeCell ref="J398:J400"/>
    <mergeCell ref="E424:E425"/>
    <mergeCell ref="L372:L374"/>
    <mergeCell ref="M372:M374"/>
    <mergeCell ref="K372:K374"/>
    <mergeCell ref="J372:J374"/>
    <mergeCell ref="B301:B302"/>
    <mergeCell ref="C301:C302"/>
    <mergeCell ref="D301:D302"/>
    <mergeCell ref="F301:F302"/>
    <mergeCell ref="H301:H302"/>
    <mergeCell ref="J301:J302"/>
    <mergeCell ref="K301:K302"/>
    <mergeCell ref="L301:L302"/>
    <mergeCell ref="M301:M302"/>
    <mergeCell ref="M14:M15"/>
    <mergeCell ref="B14:B15"/>
    <mergeCell ref="C14:C15"/>
    <mergeCell ref="D14:D15"/>
    <mergeCell ref="F14:F15"/>
    <mergeCell ref="H14:H15"/>
    <mergeCell ref="B56:B57"/>
    <mergeCell ref="C56:C57"/>
    <mergeCell ref="D56:D57"/>
    <mergeCell ref="J53:J54"/>
    <mergeCell ref="J50:J51"/>
    <mergeCell ref="K53:K54"/>
    <mergeCell ref="K50:K51"/>
    <mergeCell ref="L58:L59"/>
    <mergeCell ref="L53:L54"/>
    <mergeCell ref="M58:M59"/>
    <mergeCell ref="M56:M57"/>
    <mergeCell ref="M53:M54"/>
    <mergeCell ref="M50:M51"/>
    <mergeCell ref="E2:F2"/>
    <mergeCell ref="E14:E15"/>
    <mergeCell ref="E16:E17"/>
    <mergeCell ref="E18:E19"/>
    <mergeCell ref="E20:E21"/>
    <mergeCell ref="E23:E24"/>
    <mergeCell ref="E25:E26"/>
    <mergeCell ref="E27:E29"/>
    <mergeCell ref="E30:E31"/>
    <mergeCell ref="E33:E34"/>
    <mergeCell ref="E36:E37"/>
    <mergeCell ref="L36:L37"/>
    <mergeCell ref="K36:K37"/>
    <mergeCell ref="J36:J37"/>
    <mergeCell ref="L14:L15"/>
    <mergeCell ref="K14:K15"/>
    <mergeCell ref="J14:J15"/>
    <mergeCell ref="J2:K2"/>
    <mergeCell ref="J25:J26"/>
    <mergeCell ref="M46:M47"/>
    <mergeCell ref="E73:F73"/>
    <mergeCell ref="E78:E79"/>
    <mergeCell ref="E80:E81"/>
    <mergeCell ref="E84:E85"/>
    <mergeCell ref="E82:E83"/>
    <mergeCell ref="E99:E103"/>
    <mergeCell ref="E95:E97"/>
    <mergeCell ref="E91:E93"/>
    <mergeCell ref="E87:E89"/>
    <mergeCell ref="E110:E112"/>
    <mergeCell ref="E108:E109"/>
    <mergeCell ref="E104:E106"/>
    <mergeCell ref="J99:J103"/>
    <mergeCell ref="K95:K97"/>
    <mergeCell ref="K99:K103"/>
    <mergeCell ref="K91:K93"/>
    <mergeCell ref="L91:L93"/>
    <mergeCell ref="L95:L97"/>
    <mergeCell ref="L99:L103"/>
    <mergeCell ref="M99:M103"/>
    <mergeCell ref="M95:M97"/>
    <mergeCell ref="M91:M93"/>
    <mergeCell ref="E75:E76"/>
    <mergeCell ref="J91:J93"/>
    <mergeCell ref="J95:J97"/>
    <mergeCell ref="E56:E57"/>
    <mergeCell ref="H56:H57"/>
    <mergeCell ref="J56:J57"/>
    <mergeCell ref="K56:K57"/>
    <mergeCell ref="L56:L57"/>
    <mergeCell ref="M61:M62"/>
    <mergeCell ref="M120:M121"/>
    <mergeCell ref="L120:L121"/>
    <mergeCell ref="K120:K121"/>
    <mergeCell ref="J120:J121"/>
    <mergeCell ref="H120:H121"/>
    <mergeCell ref="F120:F121"/>
    <mergeCell ref="E120:E121"/>
    <mergeCell ref="D120:D121"/>
    <mergeCell ref="C120:C121"/>
    <mergeCell ref="B120:B121"/>
    <mergeCell ref="E130:F130"/>
    <mergeCell ref="E132:E133"/>
    <mergeCell ref="E135:E138"/>
    <mergeCell ref="E139:E140"/>
    <mergeCell ref="E141:E143"/>
    <mergeCell ref="E144:E145"/>
    <mergeCell ref="E147:E148"/>
    <mergeCell ref="E125:E126"/>
    <mergeCell ref="E122:E124"/>
    <mergeCell ref="C144:C145"/>
    <mergeCell ref="D144:D145"/>
    <mergeCell ref="F144:F145"/>
    <mergeCell ref="H144:H145"/>
    <mergeCell ref="J132:J133"/>
    <mergeCell ref="K132:K133"/>
    <mergeCell ref="L132:L133"/>
    <mergeCell ref="M132:M133"/>
    <mergeCell ref="B135:B138"/>
    <mergeCell ref="C135:C138"/>
    <mergeCell ref="D135:D138"/>
    <mergeCell ref="F135:F138"/>
    <mergeCell ref="H135:H138"/>
    <mergeCell ref="E212:E213"/>
    <mergeCell ref="E216:E218"/>
    <mergeCell ref="E220:E222"/>
    <mergeCell ref="E224:E226"/>
    <mergeCell ref="E228:E232"/>
    <mergeCell ref="E233:E235"/>
    <mergeCell ref="E237:E238"/>
    <mergeCell ref="E239:E241"/>
    <mergeCell ref="E242:E243"/>
    <mergeCell ref="E245:E248"/>
    <mergeCell ref="E249:E250"/>
    <mergeCell ref="E251:E253"/>
    <mergeCell ref="E254:E255"/>
    <mergeCell ref="J178:J180"/>
    <mergeCell ref="J182:J184"/>
    <mergeCell ref="J186:J190"/>
    <mergeCell ref="J220:J222"/>
    <mergeCell ref="J224:J226"/>
    <mergeCell ref="J228:J232"/>
    <mergeCell ref="F186:F188"/>
    <mergeCell ref="H186:H188"/>
    <mergeCell ref="E191:E194"/>
    <mergeCell ref="H228:H229"/>
    <mergeCell ref="F228:F229"/>
    <mergeCell ref="J191:J194"/>
    <mergeCell ref="J212:J213"/>
    <mergeCell ref="J233:J236"/>
    <mergeCell ref="J239:J241"/>
    <mergeCell ref="J245:J248"/>
    <mergeCell ref="J251:J253"/>
    <mergeCell ref="H195:H196"/>
    <mergeCell ref="H200:H201"/>
    <mergeCell ref="K224:K226"/>
    <mergeCell ref="K220:K222"/>
    <mergeCell ref="K186:K190"/>
    <mergeCell ref="K182:K184"/>
    <mergeCell ref="K178:K180"/>
    <mergeCell ref="L178:L180"/>
    <mergeCell ref="M178:M180"/>
    <mergeCell ref="L182:L184"/>
    <mergeCell ref="M182:M184"/>
    <mergeCell ref="L186:L190"/>
    <mergeCell ref="M186:M190"/>
    <mergeCell ref="L220:L222"/>
    <mergeCell ref="M220:M222"/>
    <mergeCell ref="L224:L226"/>
    <mergeCell ref="M224:M226"/>
    <mergeCell ref="L228:L232"/>
    <mergeCell ref="M228:M232"/>
    <mergeCell ref="K191:K194"/>
    <mergeCell ref="L191:L194"/>
    <mergeCell ref="M191:M194"/>
    <mergeCell ref="L197:L199"/>
    <mergeCell ref="M197:M199"/>
    <mergeCell ref="K212:K213"/>
    <mergeCell ref="L212:L213"/>
    <mergeCell ref="M212:M213"/>
    <mergeCell ref="L195:L196"/>
    <mergeCell ref="M195:M196"/>
    <mergeCell ref="E301:E302"/>
    <mergeCell ref="E309:E310"/>
    <mergeCell ref="E312:E315"/>
    <mergeCell ref="E316:E317"/>
    <mergeCell ref="E307:F307"/>
    <mergeCell ref="E318:E320"/>
    <mergeCell ref="E321:E322"/>
    <mergeCell ref="E324:E325"/>
    <mergeCell ref="E327:E330"/>
    <mergeCell ref="E332:E335"/>
    <mergeCell ref="E336:E337"/>
    <mergeCell ref="E339:E342"/>
    <mergeCell ref="E343:E344"/>
    <mergeCell ref="E345:E347"/>
    <mergeCell ref="E348:E349"/>
    <mergeCell ref="E351:E353"/>
    <mergeCell ref="E355:E357"/>
    <mergeCell ref="E414:E418"/>
    <mergeCell ref="E419:E420"/>
    <mergeCell ref="E421:E423"/>
    <mergeCell ref="E427:E428"/>
    <mergeCell ref="E430:E433"/>
    <mergeCell ref="E435:E438"/>
    <mergeCell ref="E439:E440"/>
    <mergeCell ref="E442:E445"/>
    <mergeCell ref="E446:E447"/>
    <mergeCell ref="E449:E451"/>
    <mergeCell ref="E485:E488"/>
    <mergeCell ref="E489:E490"/>
    <mergeCell ref="E492:F492"/>
    <mergeCell ref="E494:E495"/>
    <mergeCell ref="E501:E502"/>
    <mergeCell ref="M355:M357"/>
    <mergeCell ref="H363:H367"/>
    <mergeCell ref="J363:J367"/>
    <mergeCell ref="K363:K367"/>
    <mergeCell ref="L363:L367"/>
    <mergeCell ref="M363:M367"/>
    <mergeCell ref="J402:J404"/>
    <mergeCell ref="K402:K404"/>
    <mergeCell ref="L402:L404"/>
    <mergeCell ref="M402:M404"/>
    <mergeCell ref="E407:F407"/>
    <mergeCell ref="E409:E411"/>
    <mergeCell ref="K381:K384"/>
    <mergeCell ref="L381:L384"/>
    <mergeCell ref="M381:M384"/>
    <mergeCell ref="E378:E379"/>
    <mergeCell ref="E375:E377"/>
    <mergeCell ref="D409:D411"/>
    <mergeCell ref="H409:H411"/>
    <mergeCell ref="F409:F411"/>
    <mergeCell ref="C409:C411"/>
    <mergeCell ref="B409:B411"/>
    <mergeCell ref="C614:C615"/>
    <mergeCell ref="M614:M615"/>
    <mergeCell ref="L614:L615"/>
    <mergeCell ref="K614:K615"/>
    <mergeCell ref="J614:J615"/>
    <mergeCell ref="H614:H615"/>
    <mergeCell ref="F614:F615"/>
    <mergeCell ref="E614:E615"/>
    <mergeCell ref="C616:C619"/>
    <mergeCell ref="C620:C622"/>
    <mergeCell ref="E641:E642"/>
    <mergeCell ref="E509:E510"/>
    <mergeCell ref="E512:E515"/>
    <mergeCell ref="E517:E520"/>
    <mergeCell ref="E521:E522"/>
    <mergeCell ref="M548:M552"/>
    <mergeCell ref="L548:L552"/>
    <mergeCell ref="K548:K552"/>
    <mergeCell ref="J548:J552"/>
    <mergeCell ref="E557:E559"/>
    <mergeCell ref="H557:H559"/>
    <mergeCell ref="J557:J559"/>
    <mergeCell ref="K557:K559"/>
    <mergeCell ref="L557:L559"/>
    <mergeCell ref="M557:M559"/>
    <mergeCell ref="E563:E564"/>
    <mergeCell ref="E580:F580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58"/>
  <sheetViews>
    <sheetView showGridLines="0" workbookViewId="0">
      <pane ySplit="2" topLeftCell="A3" activePane="bottomLeft" state="frozen"/>
      <selection activeCell="L684" sqref="L684"/>
      <selection pane="bottomLeft" activeCell="K34" sqref="K34"/>
    </sheetView>
  </sheetViews>
  <sheetFormatPr defaultRowHeight="15" x14ac:dyDescent="0.25"/>
  <cols>
    <col min="1" max="1" width="2.42578125" customWidth="1"/>
    <col min="2" max="2" width="14.42578125" customWidth="1"/>
    <col min="3" max="3" width="12.5703125" customWidth="1"/>
    <col min="4" max="4" width="27.85546875" customWidth="1"/>
    <col min="5" max="5" width="9.85546875" customWidth="1"/>
    <col min="6" max="6" width="8.140625" customWidth="1"/>
    <col min="8" max="8" width="1" customWidth="1"/>
    <col min="11" max="11" width="15.42578125" customWidth="1"/>
    <col min="12" max="12" width="24.140625" customWidth="1"/>
    <col min="13" max="13" width="38.28515625" customWidth="1"/>
    <col min="14" max="14" width="1.28515625" customWidth="1"/>
    <col min="15" max="15" width="9.42578125" customWidth="1"/>
    <col min="16" max="16" width="9.85546875" customWidth="1"/>
    <col min="17" max="17" width="27.85546875" customWidth="1"/>
    <col min="18" max="18" width="24.42578125" customWidth="1"/>
  </cols>
  <sheetData>
    <row r="1" spans="2:22" x14ac:dyDescent="0.25">
      <c r="B1" s="1" t="s">
        <v>34</v>
      </c>
      <c r="C1" s="1"/>
    </row>
    <row r="2" spans="2:22" ht="24.75" x14ac:dyDescent="0.25">
      <c r="B2" s="6" t="s">
        <v>3</v>
      </c>
      <c r="C2" s="6" t="s">
        <v>0</v>
      </c>
      <c r="D2" s="6" t="s">
        <v>1</v>
      </c>
      <c r="E2" s="7" t="s">
        <v>2</v>
      </c>
      <c r="F2" s="728" t="s">
        <v>4</v>
      </c>
      <c r="G2" s="729"/>
      <c r="H2" s="4"/>
      <c r="I2" s="730" t="s">
        <v>5</v>
      </c>
      <c r="J2" s="731"/>
      <c r="K2" s="726" t="s">
        <v>6</v>
      </c>
      <c r="L2" s="727"/>
      <c r="M2" s="7" t="s">
        <v>8</v>
      </c>
      <c r="N2" s="4"/>
      <c r="O2" s="730" t="s">
        <v>7</v>
      </c>
      <c r="P2" s="731"/>
      <c r="Q2" s="7" t="s">
        <v>9</v>
      </c>
      <c r="R2" s="7" t="s">
        <v>64</v>
      </c>
      <c r="S2" s="1"/>
      <c r="T2" s="1"/>
      <c r="U2" s="1"/>
      <c r="V2" s="1"/>
    </row>
    <row r="3" spans="2:22" x14ac:dyDescent="0.25">
      <c r="B3" s="724" t="s">
        <v>10</v>
      </c>
      <c r="C3" s="724" t="s">
        <v>20</v>
      </c>
      <c r="D3" s="732" t="s">
        <v>23</v>
      </c>
      <c r="E3" s="725">
        <v>44034</v>
      </c>
      <c r="F3" s="725" t="s">
        <v>25</v>
      </c>
      <c r="G3" s="733">
        <v>44062</v>
      </c>
      <c r="H3" s="5"/>
      <c r="I3" s="724" t="s">
        <v>24</v>
      </c>
      <c r="J3" s="725">
        <v>44062</v>
      </c>
      <c r="K3" s="724" t="s">
        <v>26</v>
      </c>
      <c r="L3" s="724" t="s">
        <v>27</v>
      </c>
      <c r="M3" s="10" t="s">
        <v>30</v>
      </c>
      <c r="N3" s="5"/>
      <c r="O3" s="724" t="s">
        <v>33</v>
      </c>
      <c r="P3" s="725">
        <v>43889</v>
      </c>
      <c r="Q3" s="724" t="s">
        <v>31</v>
      </c>
      <c r="R3" s="333"/>
    </row>
    <row r="4" spans="2:22" x14ac:dyDescent="0.25">
      <c r="B4" s="715"/>
      <c r="C4" s="715"/>
      <c r="D4" s="715"/>
      <c r="E4" s="715"/>
      <c r="F4" s="715"/>
      <c r="G4" s="715"/>
      <c r="H4" s="5"/>
      <c r="I4" s="715"/>
      <c r="J4" s="715"/>
      <c r="K4" s="715"/>
      <c r="L4" s="715"/>
      <c r="M4" s="11" t="s">
        <v>31</v>
      </c>
      <c r="N4" s="5"/>
      <c r="O4" s="715"/>
      <c r="P4" s="715"/>
      <c r="Q4" s="715"/>
      <c r="R4" s="334">
        <v>362389</v>
      </c>
    </row>
    <row r="5" spans="2:22" x14ac:dyDescent="0.25">
      <c r="B5" s="715"/>
      <c r="C5" s="715"/>
      <c r="D5" s="715"/>
      <c r="E5" s="715"/>
      <c r="F5" s="715"/>
      <c r="G5" s="715"/>
      <c r="H5" s="5"/>
      <c r="I5" s="715"/>
      <c r="J5" s="715"/>
      <c r="K5" s="717" t="s">
        <v>28</v>
      </c>
      <c r="L5" s="717" t="s">
        <v>29</v>
      </c>
      <c r="M5" s="11" t="s">
        <v>32</v>
      </c>
      <c r="N5" s="5"/>
      <c r="O5" s="715"/>
      <c r="P5" s="715"/>
      <c r="Q5" s="715"/>
      <c r="R5" s="335"/>
    </row>
    <row r="6" spans="2:22" ht="15.75" thickBot="1" x14ac:dyDescent="0.3">
      <c r="B6" s="709"/>
      <c r="C6" s="709"/>
      <c r="D6" s="709"/>
      <c r="E6" s="709"/>
      <c r="F6" s="709"/>
      <c r="G6" s="709"/>
      <c r="H6" s="9"/>
      <c r="I6" s="709"/>
      <c r="J6" s="709"/>
      <c r="K6" s="709"/>
      <c r="L6" s="709"/>
      <c r="M6" s="12" t="s">
        <v>35</v>
      </c>
      <c r="N6" s="9"/>
      <c r="O6" s="709"/>
      <c r="P6" s="709"/>
      <c r="Q6" s="709"/>
      <c r="R6" s="336"/>
    </row>
    <row r="7" spans="2:22" x14ac:dyDescent="0.25">
      <c r="B7" s="710" t="s">
        <v>11</v>
      </c>
      <c r="C7" s="710" t="s">
        <v>20</v>
      </c>
      <c r="D7" s="713" t="s">
        <v>36</v>
      </c>
      <c r="E7" s="708">
        <v>44076</v>
      </c>
      <c r="F7" s="710" t="s">
        <v>25</v>
      </c>
      <c r="G7" s="708">
        <v>44104</v>
      </c>
      <c r="H7" s="5"/>
      <c r="I7" s="710" t="s">
        <v>38</v>
      </c>
      <c r="J7" s="708">
        <v>44104</v>
      </c>
      <c r="K7" s="724" t="s">
        <v>26</v>
      </c>
      <c r="L7" s="724" t="s">
        <v>27</v>
      </c>
      <c r="M7" s="13" t="s">
        <v>31</v>
      </c>
      <c r="N7" s="5"/>
      <c r="O7" s="710" t="s">
        <v>37</v>
      </c>
      <c r="P7" s="708">
        <v>44127</v>
      </c>
      <c r="Q7" s="713" t="s">
        <v>42</v>
      </c>
      <c r="R7" s="335"/>
    </row>
    <row r="8" spans="2:22" x14ac:dyDescent="0.25">
      <c r="B8" s="715"/>
      <c r="C8" s="715"/>
      <c r="D8" s="715"/>
      <c r="E8" s="715"/>
      <c r="F8" s="715"/>
      <c r="G8" s="715"/>
      <c r="H8" s="5"/>
      <c r="I8" s="715"/>
      <c r="J8" s="715"/>
      <c r="K8" s="715"/>
      <c r="L8" s="715"/>
      <c r="M8" s="11" t="s">
        <v>39</v>
      </c>
      <c r="N8" s="5"/>
      <c r="O8" s="715"/>
      <c r="P8" s="715"/>
      <c r="Q8" s="715"/>
      <c r="R8" s="337">
        <v>179176</v>
      </c>
    </row>
    <row r="9" spans="2:22" x14ac:dyDescent="0.25">
      <c r="B9" s="715"/>
      <c r="C9" s="715"/>
      <c r="D9" s="715"/>
      <c r="E9" s="715"/>
      <c r="F9" s="715"/>
      <c r="G9" s="715"/>
      <c r="H9" s="5"/>
      <c r="I9" s="715"/>
      <c r="J9" s="715"/>
      <c r="K9" s="717" t="s">
        <v>28</v>
      </c>
      <c r="L9" s="717" t="s">
        <v>29</v>
      </c>
      <c r="M9" s="11" t="s">
        <v>40</v>
      </c>
      <c r="N9" s="5"/>
      <c r="O9" s="715"/>
      <c r="P9" s="715"/>
      <c r="Q9" s="715"/>
      <c r="R9" s="334">
        <v>185971.6</v>
      </c>
    </row>
    <row r="10" spans="2:22" ht="15.75" thickBot="1" x14ac:dyDescent="0.3">
      <c r="B10" s="709"/>
      <c r="C10" s="709"/>
      <c r="D10" s="709"/>
      <c r="E10" s="709"/>
      <c r="F10" s="709"/>
      <c r="G10" s="709"/>
      <c r="H10" s="5"/>
      <c r="I10" s="709"/>
      <c r="J10" s="709"/>
      <c r="K10" s="709"/>
      <c r="L10" s="709"/>
      <c r="M10" s="12" t="s">
        <v>41</v>
      </c>
      <c r="N10" s="9"/>
      <c r="O10" s="709"/>
      <c r="P10" s="709"/>
      <c r="Q10" s="709"/>
      <c r="R10" s="336"/>
    </row>
    <row r="11" spans="2:22" x14ac:dyDescent="0.25">
      <c r="B11" s="710" t="s">
        <v>12</v>
      </c>
      <c r="C11" s="710" t="s">
        <v>20</v>
      </c>
      <c r="D11" s="713" t="s">
        <v>43</v>
      </c>
      <c r="E11" s="708">
        <v>44079</v>
      </c>
      <c r="F11" s="710" t="s">
        <v>57</v>
      </c>
      <c r="G11" s="708">
        <v>44104</v>
      </c>
      <c r="H11" s="8"/>
      <c r="I11" s="710" t="s">
        <v>56</v>
      </c>
      <c r="J11" s="708">
        <v>44104</v>
      </c>
      <c r="K11" s="710" t="s">
        <v>26</v>
      </c>
      <c r="L11" s="710" t="s">
        <v>27</v>
      </c>
      <c r="M11" s="13" t="s">
        <v>50</v>
      </c>
      <c r="N11" s="8"/>
      <c r="O11" s="710" t="s">
        <v>37</v>
      </c>
      <c r="P11" s="708">
        <v>44127</v>
      </c>
      <c r="Q11" s="713" t="s">
        <v>65</v>
      </c>
      <c r="R11" s="713" t="s">
        <v>66</v>
      </c>
    </row>
    <row r="12" spans="2:22" x14ac:dyDescent="0.25">
      <c r="B12" s="715"/>
      <c r="C12" s="715"/>
      <c r="D12" s="721"/>
      <c r="E12" s="715"/>
      <c r="F12" s="715"/>
      <c r="G12" s="715"/>
      <c r="H12" s="8"/>
      <c r="I12" s="715"/>
      <c r="J12" s="715"/>
      <c r="K12" s="715"/>
      <c r="L12" s="715"/>
      <c r="M12" s="11" t="s">
        <v>115</v>
      </c>
      <c r="N12" s="8"/>
      <c r="O12" s="715"/>
      <c r="P12" s="715"/>
      <c r="Q12" s="721"/>
      <c r="R12" s="721"/>
    </row>
    <row r="13" spans="2:22" x14ac:dyDescent="0.25">
      <c r="B13" s="715"/>
      <c r="C13" s="715"/>
      <c r="D13" s="721"/>
      <c r="E13" s="715"/>
      <c r="F13" s="715"/>
      <c r="G13" s="715"/>
      <c r="H13" s="8"/>
      <c r="I13" s="715"/>
      <c r="J13" s="715"/>
      <c r="K13" s="717" t="s">
        <v>28</v>
      </c>
      <c r="L13" s="717" t="s">
        <v>29</v>
      </c>
      <c r="M13" s="11" t="s">
        <v>44</v>
      </c>
      <c r="N13" s="8"/>
      <c r="O13" s="715"/>
      <c r="P13" s="715"/>
      <c r="Q13" s="721"/>
      <c r="R13" s="721"/>
    </row>
    <row r="14" spans="2:22" x14ac:dyDescent="0.25">
      <c r="B14" s="715"/>
      <c r="C14" s="715"/>
      <c r="D14" s="721"/>
      <c r="E14" s="715"/>
      <c r="F14" s="715"/>
      <c r="G14" s="715"/>
      <c r="H14" s="8"/>
      <c r="I14" s="715"/>
      <c r="J14" s="715"/>
      <c r="K14" s="715"/>
      <c r="L14" s="715"/>
      <c r="M14" s="11" t="s">
        <v>45</v>
      </c>
      <c r="N14" s="8"/>
      <c r="O14" s="715"/>
      <c r="P14" s="715"/>
      <c r="Q14" s="721"/>
      <c r="R14" s="721"/>
    </row>
    <row r="15" spans="2:22" x14ac:dyDescent="0.25">
      <c r="B15" s="715"/>
      <c r="C15" s="715"/>
      <c r="D15" s="721"/>
      <c r="E15" s="715"/>
      <c r="F15" s="715"/>
      <c r="G15" s="715"/>
      <c r="H15" s="8"/>
      <c r="I15" s="715"/>
      <c r="J15" s="715"/>
      <c r="K15" s="11"/>
      <c r="L15" s="11"/>
      <c r="M15" s="11" t="s">
        <v>46</v>
      </c>
      <c r="N15" s="8"/>
      <c r="O15" s="715"/>
      <c r="P15" s="715"/>
      <c r="Q15" s="721"/>
      <c r="R15" s="721"/>
    </row>
    <row r="16" spans="2:22" x14ac:dyDescent="0.25">
      <c r="B16" s="715"/>
      <c r="C16" s="715"/>
      <c r="D16" s="721"/>
      <c r="E16" s="715"/>
      <c r="F16" s="715"/>
      <c r="G16" s="715"/>
      <c r="H16" s="8"/>
      <c r="I16" s="715"/>
      <c r="J16" s="715"/>
      <c r="K16" s="11"/>
      <c r="L16" s="11"/>
      <c r="M16" s="11" t="s">
        <v>47</v>
      </c>
      <c r="N16" s="8"/>
      <c r="O16" s="715"/>
      <c r="P16" s="715"/>
      <c r="Q16" s="721"/>
      <c r="R16" s="721"/>
    </row>
    <row r="17" spans="2:18" x14ac:dyDescent="0.25">
      <c r="B17" s="715"/>
      <c r="C17" s="715"/>
      <c r="D17" s="721"/>
      <c r="E17" s="715"/>
      <c r="F17" s="715"/>
      <c r="G17" s="715"/>
      <c r="H17" s="8"/>
      <c r="I17" s="715"/>
      <c r="J17" s="715"/>
      <c r="K17" s="11"/>
      <c r="L17" s="11"/>
      <c r="M17" s="11" t="s">
        <v>48</v>
      </c>
      <c r="N17" s="8"/>
      <c r="O17" s="715"/>
      <c r="P17" s="715"/>
      <c r="Q17" s="721"/>
      <c r="R17" s="721"/>
    </row>
    <row r="18" spans="2:18" x14ac:dyDescent="0.25">
      <c r="B18" s="715"/>
      <c r="C18" s="715"/>
      <c r="D18" s="721"/>
      <c r="E18" s="715"/>
      <c r="F18" s="715"/>
      <c r="G18" s="715"/>
      <c r="H18" s="8"/>
      <c r="I18" s="715"/>
      <c r="J18" s="715"/>
      <c r="K18" s="11"/>
      <c r="L18" s="11"/>
      <c r="M18" s="11" t="s">
        <v>51</v>
      </c>
      <c r="N18" s="8"/>
      <c r="O18" s="715"/>
      <c r="P18" s="715"/>
      <c r="Q18" s="721"/>
      <c r="R18" s="721"/>
    </row>
    <row r="19" spans="2:18" ht="15.75" thickBot="1" x14ac:dyDescent="0.3">
      <c r="B19" s="709"/>
      <c r="C19" s="709"/>
      <c r="D19" s="714"/>
      <c r="E19" s="709"/>
      <c r="F19" s="709"/>
      <c r="G19" s="709"/>
      <c r="H19" s="9"/>
      <c r="I19" s="709"/>
      <c r="J19" s="709"/>
      <c r="K19" s="12"/>
      <c r="L19" s="12"/>
      <c r="M19" s="12" t="s">
        <v>49</v>
      </c>
      <c r="N19" s="9"/>
      <c r="O19" s="709"/>
      <c r="P19" s="709"/>
      <c r="Q19" s="714"/>
      <c r="R19" s="714"/>
    </row>
    <row r="20" spans="2:18" ht="24.75" x14ac:dyDescent="0.25">
      <c r="B20" s="710" t="s">
        <v>13</v>
      </c>
      <c r="C20" s="710" t="s">
        <v>20</v>
      </c>
      <c r="D20" s="710" t="s">
        <v>59</v>
      </c>
      <c r="E20" s="708">
        <v>44156</v>
      </c>
      <c r="F20" s="710" t="s">
        <v>25</v>
      </c>
      <c r="G20" s="708">
        <v>44179</v>
      </c>
      <c r="H20" s="8"/>
      <c r="I20" s="710" t="s">
        <v>58</v>
      </c>
      <c r="J20" s="708">
        <v>44179</v>
      </c>
      <c r="K20" s="26" t="s">
        <v>26</v>
      </c>
      <c r="L20" s="26" t="s">
        <v>27</v>
      </c>
      <c r="M20" s="14" t="s">
        <v>61</v>
      </c>
      <c r="N20" s="8"/>
      <c r="O20" s="710" t="s">
        <v>60</v>
      </c>
      <c r="P20" s="708">
        <v>44176</v>
      </c>
      <c r="Q20" s="713" t="s">
        <v>67</v>
      </c>
      <c r="R20" s="713" t="s">
        <v>66</v>
      </c>
    </row>
    <row r="21" spans="2:18" x14ac:dyDescent="0.25">
      <c r="B21" s="715"/>
      <c r="C21" s="715"/>
      <c r="D21" s="715"/>
      <c r="E21" s="715"/>
      <c r="F21" s="715"/>
      <c r="G21" s="715"/>
      <c r="H21" s="8"/>
      <c r="I21" s="715"/>
      <c r="J21" s="715"/>
      <c r="K21" s="27" t="s">
        <v>54</v>
      </c>
      <c r="L21" s="27" t="s">
        <v>55</v>
      </c>
      <c r="M21" s="11" t="s">
        <v>52</v>
      </c>
      <c r="N21" s="8"/>
      <c r="O21" s="715"/>
      <c r="P21" s="715"/>
      <c r="Q21" s="715"/>
      <c r="R21" s="722"/>
    </row>
    <row r="22" spans="2:18" ht="15.75" thickBot="1" x14ac:dyDescent="0.3">
      <c r="B22" s="709"/>
      <c r="C22" s="709"/>
      <c r="D22" s="709"/>
      <c r="E22" s="709"/>
      <c r="F22" s="709"/>
      <c r="G22" s="709"/>
      <c r="H22" s="9"/>
      <c r="I22" s="709"/>
      <c r="J22" s="709"/>
      <c r="K22" s="25"/>
      <c r="L22" s="25"/>
      <c r="M22" s="12" t="s">
        <v>53</v>
      </c>
      <c r="N22" s="9"/>
      <c r="O22" s="709"/>
      <c r="P22" s="709"/>
      <c r="Q22" s="709"/>
      <c r="R22" s="723"/>
    </row>
    <row r="23" spans="2:18" x14ac:dyDescent="0.25">
      <c r="B23" s="710" t="s">
        <v>14</v>
      </c>
      <c r="C23" s="710" t="s">
        <v>20</v>
      </c>
      <c r="D23" s="713" t="s">
        <v>68</v>
      </c>
      <c r="E23" s="708">
        <v>44132</v>
      </c>
      <c r="F23" s="710" t="s">
        <v>25</v>
      </c>
      <c r="G23" s="708">
        <v>44152</v>
      </c>
      <c r="H23" s="8"/>
      <c r="I23" s="710" t="s">
        <v>69</v>
      </c>
      <c r="J23" s="708">
        <v>44152</v>
      </c>
      <c r="K23" s="26" t="s">
        <v>26</v>
      </c>
      <c r="L23" s="28" t="s">
        <v>27</v>
      </c>
      <c r="M23" s="13" t="s">
        <v>70</v>
      </c>
      <c r="N23" s="8"/>
      <c r="O23" s="710" t="s">
        <v>62</v>
      </c>
      <c r="P23" s="708">
        <v>44155</v>
      </c>
      <c r="Q23" s="710" t="s">
        <v>63</v>
      </c>
      <c r="R23" s="713" t="s">
        <v>1614</v>
      </c>
    </row>
    <row r="24" spans="2:18" x14ac:dyDescent="0.25">
      <c r="B24" s="715"/>
      <c r="C24" s="715"/>
      <c r="D24" s="715"/>
      <c r="E24" s="715"/>
      <c r="F24" s="715"/>
      <c r="G24" s="715"/>
      <c r="H24" s="8"/>
      <c r="I24" s="715"/>
      <c r="J24" s="715"/>
      <c r="K24" s="27" t="s">
        <v>28</v>
      </c>
      <c r="L24" s="29" t="s">
        <v>29</v>
      </c>
      <c r="M24" s="11" t="s">
        <v>71</v>
      </c>
      <c r="N24" s="8"/>
      <c r="O24" s="715"/>
      <c r="P24" s="715"/>
      <c r="Q24" s="715"/>
      <c r="R24" s="721"/>
    </row>
    <row r="25" spans="2:18" ht="15.75" thickBot="1" x14ac:dyDescent="0.3">
      <c r="B25" s="709"/>
      <c r="C25" s="709"/>
      <c r="D25" s="709"/>
      <c r="E25" s="709"/>
      <c r="F25" s="709"/>
      <c r="G25" s="709"/>
      <c r="H25" s="18"/>
      <c r="I25" s="709"/>
      <c r="J25" s="709"/>
      <c r="K25" s="25"/>
      <c r="L25" s="25"/>
      <c r="M25" s="12" t="s">
        <v>72</v>
      </c>
      <c r="N25" s="18"/>
      <c r="O25" s="709"/>
      <c r="P25" s="709"/>
      <c r="Q25" s="709"/>
      <c r="R25" s="714"/>
    </row>
    <row r="26" spans="2:18" ht="24.75" thickBot="1" x14ac:dyDescent="0.3">
      <c r="B26" s="19" t="s">
        <v>15</v>
      </c>
      <c r="C26" s="32" t="s">
        <v>140</v>
      </c>
      <c r="D26" s="20" t="s">
        <v>73</v>
      </c>
      <c r="E26" s="22"/>
      <c r="F26" s="22"/>
      <c r="G26" s="22"/>
      <c r="H26" s="21"/>
      <c r="I26" s="340"/>
      <c r="J26" s="340"/>
      <c r="K26" s="340"/>
      <c r="L26" s="340"/>
      <c r="M26" s="340"/>
      <c r="N26" s="21"/>
      <c r="O26" s="340"/>
      <c r="P26" s="340"/>
      <c r="Q26" s="340"/>
      <c r="R26" s="339"/>
    </row>
    <row r="27" spans="2:18" x14ac:dyDescent="0.25">
      <c r="B27" s="710" t="s">
        <v>16</v>
      </c>
      <c r="C27" s="718" t="s">
        <v>20</v>
      </c>
      <c r="D27" s="710" t="s">
        <v>74</v>
      </c>
      <c r="E27" s="708">
        <v>44149</v>
      </c>
      <c r="F27" s="710" t="s">
        <v>25</v>
      </c>
      <c r="G27" s="708">
        <v>44188</v>
      </c>
      <c r="H27" s="8"/>
      <c r="I27" s="710" t="s">
        <v>69</v>
      </c>
      <c r="J27" s="708">
        <v>44188</v>
      </c>
      <c r="K27" s="710" t="s">
        <v>26</v>
      </c>
      <c r="L27" s="710" t="s">
        <v>27</v>
      </c>
      <c r="M27" s="13" t="s">
        <v>87</v>
      </c>
      <c r="N27" s="8"/>
      <c r="O27" s="710" t="s">
        <v>37</v>
      </c>
      <c r="P27" s="708">
        <v>44281</v>
      </c>
      <c r="Q27" s="710" t="s">
        <v>94</v>
      </c>
      <c r="R27" s="716">
        <v>12517744.09</v>
      </c>
    </row>
    <row r="28" spans="2:18" x14ac:dyDescent="0.25">
      <c r="B28" s="715"/>
      <c r="C28" s="719"/>
      <c r="D28" s="715"/>
      <c r="E28" s="715"/>
      <c r="F28" s="715"/>
      <c r="G28" s="715"/>
      <c r="H28" s="8"/>
      <c r="I28" s="715"/>
      <c r="J28" s="715"/>
      <c r="K28" s="715"/>
      <c r="L28" s="715"/>
      <c r="M28" s="11" t="s">
        <v>88</v>
      </c>
      <c r="N28" s="8"/>
      <c r="O28" s="715"/>
      <c r="P28" s="715"/>
      <c r="Q28" s="715"/>
      <c r="R28" s="715"/>
    </row>
    <row r="29" spans="2:18" x14ac:dyDescent="0.25">
      <c r="B29" s="715"/>
      <c r="C29" s="719"/>
      <c r="D29" s="715"/>
      <c r="E29" s="715"/>
      <c r="F29" s="715"/>
      <c r="G29" s="715"/>
      <c r="H29" s="8"/>
      <c r="I29" s="715"/>
      <c r="J29" s="715"/>
      <c r="K29" s="715"/>
      <c r="L29" s="715"/>
      <c r="M29" s="11" t="s">
        <v>89</v>
      </c>
      <c r="N29" s="8"/>
      <c r="O29" s="715"/>
      <c r="P29" s="715"/>
      <c r="Q29" s="715"/>
      <c r="R29" s="715"/>
    </row>
    <row r="30" spans="2:18" x14ac:dyDescent="0.25">
      <c r="B30" s="715"/>
      <c r="C30" s="719"/>
      <c r="D30" s="715"/>
      <c r="E30" s="715"/>
      <c r="F30" s="715"/>
      <c r="G30" s="715"/>
      <c r="H30" s="8"/>
      <c r="I30" s="715"/>
      <c r="J30" s="715"/>
      <c r="K30" s="717" t="s">
        <v>79</v>
      </c>
      <c r="L30" s="717" t="s">
        <v>80</v>
      </c>
      <c r="M30" s="11" t="s">
        <v>90</v>
      </c>
      <c r="N30" s="8"/>
      <c r="O30" s="715"/>
      <c r="P30" s="715"/>
      <c r="Q30" s="715"/>
      <c r="R30" s="715"/>
    </row>
    <row r="31" spans="2:18" x14ac:dyDescent="0.25">
      <c r="B31" s="715"/>
      <c r="C31" s="719"/>
      <c r="D31" s="715"/>
      <c r="E31" s="715"/>
      <c r="F31" s="715"/>
      <c r="G31" s="715"/>
      <c r="H31" s="8"/>
      <c r="I31" s="715"/>
      <c r="J31" s="715"/>
      <c r="K31" s="715"/>
      <c r="L31" s="715"/>
      <c r="M31" s="11" t="s">
        <v>91</v>
      </c>
      <c r="N31" s="8"/>
      <c r="O31" s="715"/>
      <c r="P31" s="715"/>
      <c r="Q31" s="715"/>
      <c r="R31" s="715"/>
    </row>
    <row r="32" spans="2:18" x14ac:dyDescent="0.25">
      <c r="B32" s="715"/>
      <c r="C32" s="719"/>
      <c r="D32" s="715"/>
      <c r="E32" s="715"/>
      <c r="F32" s="715"/>
      <c r="G32" s="715"/>
      <c r="H32" s="23"/>
      <c r="I32" s="715"/>
      <c r="J32" s="715"/>
      <c r="K32" s="715"/>
      <c r="L32" s="715"/>
      <c r="M32" s="11" t="s">
        <v>92</v>
      </c>
      <c r="N32" s="23"/>
      <c r="O32" s="715"/>
      <c r="P32" s="715"/>
      <c r="Q32" s="715"/>
      <c r="R32" s="715"/>
    </row>
    <row r="33" spans="2:18" ht="15.75" thickBot="1" x14ac:dyDescent="0.3">
      <c r="B33" s="709"/>
      <c r="C33" s="720"/>
      <c r="D33" s="709"/>
      <c r="E33" s="709"/>
      <c r="F33" s="709"/>
      <c r="G33" s="709"/>
      <c r="H33" s="18"/>
      <c r="I33" s="709"/>
      <c r="J33" s="709"/>
      <c r="K33" s="709"/>
      <c r="L33" s="709"/>
      <c r="M33" s="12" t="s">
        <v>93</v>
      </c>
      <c r="N33" s="18"/>
      <c r="O33" s="709"/>
      <c r="P33" s="709"/>
      <c r="Q33" s="709"/>
      <c r="R33" s="709"/>
    </row>
    <row r="34" spans="2:18" x14ac:dyDescent="0.25">
      <c r="B34" s="710" t="s">
        <v>17</v>
      </c>
      <c r="C34" s="710" t="s">
        <v>21</v>
      </c>
      <c r="D34" s="713" t="s">
        <v>75</v>
      </c>
      <c r="E34" s="708">
        <v>44153</v>
      </c>
      <c r="F34" s="710" t="s">
        <v>25</v>
      </c>
      <c r="G34" s="708">
        <v>44173</v>
      </c>
      <c r="H34" s="5"/>
      <c r="I34" s="710" t="s">
        <v>69</v>
      </c>
      <c r="J34" s="708">
        <v>44173</v>
      </c>
      <c r="K34" s="26" t="s">
        <v>26</v>
      </c>
      <c r="L34" s="26" t="s">
        <v>27</v>
      </c>
      <c r="M34" s="13" t="s">
        <v>86</v>
      </c>
      <c r="N34" s="5"/>
      <c r="O34" s="710" t="s">
        <v>82</v>
      </c>
      <c r="P34" s="708">
        <v>44176</v>
      </c>
      <c r="Q34" s="710" t="s">
        <v>83</v>
      </c>
      <c r="R34" s="710"/>
    </row>
    <row r="35" spans="2:18" ht="27.75" customHeight="1" thickBot="1" x14ac:dyDescent="0.3">
      <c r="B35" s="709"/>
      <c r="C35" s="709"/>
      <c r="D35" s="709"/>
      <c r="E35" s="709"/>
      <c r="F35" s="709"/>
      <c r="G35" s="709"/>
      <c r="H35" s="9"/>
      <c r="I35" s="709"/>
      <c r="J35" s="709"/>
      <c r="K35" s="25" t="s">
        <v>28</v>
      </c>
      <c r="L35" s="25" t="s">
        <v>29</v>
      </c>
      <c r="M35" s="12" t="s">
        <v>52</v>
      </c>
      <c r="N35" s="9"/>
      <c r="O35" s="709"/>
      <c r="P35" s="709"/>
      <c r="Q35" s="709"/>
      <c r="R35" s="709"/>
    </row>
    <row r="36" spans="2:18" x14ac:dyDescent="0.25">
      <c r="B36" s="710" t="s">
        <v>18</v>
      </c>
      <c r="C36" s="710" t="s">
        <v>21</v>
      </c>
      <c r="D36" s="713" t="s">
        <v>76</v>
      </c>
      <c r="E36" s="708">
        <v>44174</v>
      </c>
      <c r="F36" s="710" t="s">
        <v>25</v>
      </c>
      <c r="G36" s="708">
        <v>44207</v>
      </c>
      <c r="H36" s="24"/>
      <c r="I36" s="710" t="s">
        <v>69</v>
      </c>
      <c r="J36" s="708">
        <v>44207</v>
      </c>
      <c r="K36" s="26" t="s">
        <v>26</v>
      </c>
      <c r="L36" s="26" t="s">
        <v>27</v>
      </c>
      <c r="M36" s="711" t="s">
        <v>81</v>
      </c>
      <c r="N36" s="8"/>
      <c r="O36" s="710"/>
      <c r="P36" s="710"/>
      <c r="Q36" s="710" t="s">
        <v>83</v>
      </c>
      <c r="R36" s="710"/>
    </row>
    <row r="37" spans="2:18" ht="15.75" thickBot="1" x14ac:dyDescent="0.3">
      <c r="B37" s="709"/>
      <c r="C37" s="709"/>
      <c r="D37" s="714"/>
      <c r="E37" s="709"/>
      <c r="F37" s="709"/>
      <c r="G37" s="709"/>
      <c r="H37" s="18"/>
      <c r="I37" s="709"/>
      <c r="J37" s="709"/>
      <c r="K37" s="25" t="s">
        <v>84</v>
      </c>
      <c r="L37" s="25" t="s">
        <v>85</v>
      </c>
      <c r="M37" s="712"/>
      <c r="N37" s="8"/>
      <c r="O37" s="709"/>
      <c r="P37" s="709"/>
      <c r="Q37" s="709"/>
      <c r="R37" s="709"/>
    </row>
    <row r="38" spans="2:18" ht="33.75" customHeight="1" thickBot="1" x14ac:dyDescent="0.3">
      <c r="B38" s="161" t="s">
        <v>19</v>
      </c>
      <c r="C38" s="111" t="s">
        <v>20</v>
      </c>
      <c r="D38" s="161" t="s">
        <v>77</v>
      </c>
      <c r="E38" s="112">
        <v>44293</v>
      </c>
      <c r="F38" s="111" t="s">
        <v>25</v>
      </c>
      <c r="G38" s="112">
        <v>44320</v>
      </c>
      <c r="H38" s="331"/>
      <c r="I38" s="111" t="s">
        <v>107</v>
      </c>
      <c r="J38" s="112">
        <v>44320</v>
      </c>
      <c r="K38" s="157" t="s">
        <v>102</v>
      </c>
      <c r="L38" s="157" t="s">
        <v>103</v>
      </c>
      <c r="M38" s="95" t="s">
        <v>1491</v>
      </c>
      <c r="N38" s="332"/>
      <c r="O38" s="111" t="s">
        <v>37</v>
      </c>
      <c r="P38" s="112">
        <v>44372</v>
      </c>
      <c r="Q38" s="111" t="s">
        <v>1491</v>
      </c>
      <c r="R38" s="66" t="s">
        <v>1613</v>
      </c>
    </row>
    <row r="39" spans="2:18" ht="49.5" thickBot="1" x14ac:dyDescent="0.3">
      <c r="B39" s="25" t="s">
        <v>22</v>
      </c>
      <c r="C39" s="50" t="s">
        <v>20</v>
      </c>
      <c r="D39" s="25" t="s">
        <v>78</v>
      </c>
      <c r="E39" s="51">
        <v>44286</v>
      </c>
      <c r="F39" s="50" t="s">
        <v>25</v>
      </c>
      <c r="G39" s="51">
        <v>44319</v>
      </c>
      <c r="H39" s="18"/>
      <c r="I39" s="50" t="s">
        <v>107</v>
      </c>
      <c r="J39" s="51">
        <v>44319</v>
      </c>
      <c r="K39" s="53" t="s">
        <v>102</v>
      </c>
      <c r="L39" s="53" t="s">
        <v>103</v>
      </c>
      <c r="M39" s="52" t="s">
        <v>110</v>
      </c>
      <c r="N39" s="18"/>
      <c r="O39" s="50" t="s">
        <v>108</v>
      </c>
      <c r="P39" s="51">
        <v>44344</v>
      </c>
      <c r="Q39" s="54" t="s">
        <v>109</v>
      </c>
      <c r="R39" s="338" t="s">
        <v>1615</v>
      </c>
    </row>
    <row r="40" spans="2:18" ht="25.5" thickBot="1" x14ac:dyDescent="0.3">
      <c r="B40" s="56" t="s">
        <v>95</v>
      </c>
      <c r="C40" s="57" t="s">
        <v>20</v>
      </c>
      <c r="D40" s="56" t="s">
        <v>98</v>
      </c>
      <c r="E40" s="58">
        <v>44296</v>
      </c>
      <c r="F40" s="59" t="s">
        <v>57</v>
      </c>
      <c r="G40" s="58">
        <v>44320</v>
      </c>
      <c r="H40" s="35"/>
      <c r="I40" s="57" t="s">
        <v>111</v>
      </c>
      <c r="J40" s="58">
        <v>44320</v>
      </c>
      <c r="K40" s="53" t="s">
        <v>102</v>
      </c>
      <c r="L40" s="53" t="s">
        <v>103</v>
      </c>
      <c r="M40" s="61" t="s">
        <v>112</v>
      </c>
      <c r="N40" s="35"/>
      <c r="O40" s="57" t="s">
        <v>113</v>
      </c>
      <c r="P40" s="58">
        <v>44344</v>
      </c>
      <c r="Q40" s="57" t="s">
        <v>114</v>
      </c>
      <c r="R40" s="60" t="s">
        <v>1616</v>
      </c>
    </row>
    <row r="41" spans="2:18" ht="41.25" customHeight="1" thickBot="1" x14ac:dyDescent="0.3">
      <c r="B41" s="56" t="s">
        <v>96</v>
      </c>
      <c r="C41" s="57" t="s">
        <v>20</v>
      </c>
      <c r="D41" s="60" t="s">
        <v>99</v>
      </c>
      <c r="E41" s="58">
        <v>44307</v>
      </c>
      <c r="F41" s="57" t="s">
        <v>25</v>
      </c>
      <c r="G41" s="58">
        <v>44329</v>
      </c>
      <c r="H41" s="36"/>
      <c r="I41" s="57" t="s">
        <v>1618</v>
      </c>
      <c r="J41" s="58">
        <v>44330</v>
      </c>
      <c r="K41" s="53" t="s">
        <v>102</v>
      </c>
      <c r="L41" s="53" t="s">
        <v>103</v>
      </c>
      <c r="M41" s="61" t="s">
        <v>1619</v>
      </c>
      <c r="N41" s="36"/>
      <c r="O41" s="57" t="s">
        <v>33</v>
      </c>
      <c r="P41" s="58">
        <v>44372</v>
      </c>
      <c r="Q41" s="57" t="s">
        <v>560</v>
      </c>
      <c r="R41" s="60" t="s">
        <v>1613</v>
      </c>
    </row>
    <row r="42" spans="2:18" ht="61.5" thickBot="1" x14ac:dyDescent="0.3">
      <c r="B42" s="56" t="s">
        <v>97</v>
      </c>
      <c r="C42" s="57" t="s">
        <v>20</v>
      </c>
      <c r="D42" s="56" t="s">
        <v>100</v>
      </c>
      <c r="E42" s="58">
        <v>44307</v>
      </c>
      <c r="F42" s="57" t="s">
        <v>25</v>
      </c>
      <c r="G42" s="58">
        <v>44328</v>
      </c>
      <c r="H42" s="36"/>
      <c r="I42" s="57" t="s">
        <v>101</v>
      </c>
      <c r="J42" s="58">
        <v>44328</v>
      </c>
      <c r="K42" s="53" t="s">
        <v>102</v>
      </c>
      <c r="L42" s="53" t="s">
        <v>103</v>
      </c>
      <c r="M42" s="61" t="s">
        <v>104</v>
      </c>
      <c r="N42" s="36"/>
      <c r="O42" s="57" t="s">
        <v>105</v>
      </c>
      <c r="P42" s="58">
        <v>44344</v>
      </c>
      <c r="Q42" s="57" t="s">
        <v>106</v>
      </c>
      <c r="R42" s="60" t="s">
        <v>1617</v>
      </c>
    </row>
    <row r="43" spans="2:18" x14ac:dyDescent="0.25">
      <c r="B43" s="55"/>
      <c r="C43" s="55"/>
      <c r="D43" s="55"/>
      <c r="E43" s="55"/>
      <c r="F43" s="55"/>
      <c r="G43" s="55"/>
      <c r="H43" s="5"/>
      <c r="I43" s="55"/>
      <c r="J43" s="55"/>
      <c r="K43" s="55"/>
      <c r="L43" s="55"/>
      <c r="M43" s="55"/>
      <c r="N43" s="5"/>
      <c r="O43" s="55"/>
      <c r="P43" s="55"/>
      <c r="Q43" s="55"/>
      <c r="R43" s="62"/>
    </row>
    <row r="44" spans="2:18" x14ac:dyDescent="0.25">
      <c r="B44" s="3"/>
      <c r="C44" s="3"/>
      <c r="D44" s="3"/>
      <c r="E44" s="3"/>
      <c r="F44" s="3"/>
      <c r="G44" s="3"/>
      <c r="H44" s="5"/>
      <c r="I44" s="3"/>
      <c r="J44" s="3"/>
      <c r="K44" s="3"/>
      <c r="L44" s="3"/>
      <c r="M44" s="3"/>
      <c r="N44" s="5"/>
      <c r="O44" s="3"/>
      <c r="P44" s="3"/>
      <c r="Q44" s="3"/>
      <c r="R44" s="37"/>
    </row>
    <row r="45" spans="2:18" x14ac:dyDescent="0.25">
      <c r="B45" s="3"/>
      <c r="C45" s="3"/>
      <c r="D45" s="3"/>
      <c r="E45" s="3"/>
      <c r="F45" s="3"/>
      <c r="G45" s="3"/>
      <c r="H45" s="5"/>
      <c r="I45" s="3"/>
      <c r="J45" s="3"/>
      <c r="K45" s="3"/>
      <c r="L45" s="3"/>
      <c r="M45" s="3"/>
      <c r="N45" s="5"/>
      <c r="O45" s="3"/>
      <c r="P45" s="3"/>
      <c r="Q45" s="3"/>
      <c r="R45" s="37"/>
    </row>
    <row r="46" spans="2:18" x14ac:dyDescent="0.25">
      <c r="B46" s="3"/>
      <c r="C46" s="3"/>
      <c r="D46" s="3"/>
      <c r="E46" s="3"/>
      <c r="F46" s="3"/>
      <c r="G46" s="3"/>
      <c r="H46" s="5"/>
      <c r="I46" s="3"/>
      <c r="J46" s="3"/>
      <c r="K46" s="3"/>
      <c r="L46" s="3"/>
      <c r="M46" s="3"/>
      <c r="N46" s="5"/>
      <c r="O46" s="3"/>
      <c r="P46" s="3"/>
      <c r="Q46" s="3"/>
      <c r="R46" s="37"/>
    </row>
    <row r="47" spans="2:18" x14ac:dyDescent="0.25">
      <c r="B47" s="3"/>
      <c r="C47" s="3"/>
      <c r="D47" s="3"/>
      <c r="E47" s="3"/>
      <c r="F47" s="3"/>
      <c r="G47" s="3"/>
      <c r="H47" s="5"/>
      <c r="I47" s="3"/>
      <c r="J47" s="3"/>
      <c r="K47" s="3"/>
      <c r="L47" s="3"/>
      <c r="M47" s="3"/>
      <c r="N47" s="5"/>
      <c r="O47" s="3"/>
      <c r="P47" s="3"/>
      <c r="Q47" s="3"/>
      <c r="R47" s="37"/>
    </row>
    <row r="48" spans="2:18" x14ac:dyDescent="0.25">
      <c r="B48" s="3"/>
      <c r="C48" s="3"/>
      <c r="D48" s="3"/>
      <c r="E48" s="3"/>
      <c r="F48" s="3"/>
      <c r="G48" s="3"/>
      <c r="H48" s="5"/>
      <c r="I48" s="3"/>
      <c r="J48" s="3"/>
      <c r="K48" s="3"/>
      <c r="L48" s="3"/>
      <c r="M48" s="3"/>
      <c r="N48" s="5"/>
      <c r="O48" s="3"/>
      <c r="P48" s="3"/>
      <c r="Q48" s="3"/>
      <c r="R48" s="37"/>
    </row>
    <row r="49" spans="2:18" x14ac:dyDescent="0.25">
      <c r="B49" s="3"/>
      <c r="C49" s="3"/>
      <c r="D49" s="3"/>
      <c r="E49" s="3"/>
      <c r="F49" s="3"/>
      <c r="G49" s="3"/>
      <c r="H49" s="5"/>
      <c r="I49" s="3"/>
      <c r="J49" s="3"/>
      <c r="K49" s="3"/>
      <c r="L49" s="3"/>
      <c r="M49" s="3"/>
      <c r="N49" s="5"/>
      <c r="O49" s="3"/>
      <c r="P49" s="3"/>
      <c r="Q49" s="3"/>
      <c r="R49" s="37"/>
    </row>
    <row r="50" spans="2:18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2:18" x14ac:dyDescent="0.2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2:18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2:18" x14ac:dyDescent="0.2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2:18" x14ac:dyDescent="0.2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2:18" x14ac:dyDescent="0.2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2:18" x14ac:dyDescent="0.2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2:18" x14ac:dyDescent="0.2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2:18" x14ac:dyDescent="0.2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</sheetData>
  <sheetProtection algorithmName="SHA-512" hashValue="0Bm+bYFFWilWgwx/PqSDu6sgXA+Q/35Vstq6EDJYVVGEmqtW6MunsKUomdPlozHvKusTB2aX7pdMXmpF/GeWRg==" saltValue="kPp+jbGmTPT+hFZE9zLI5Q==" spinCount="100000" sheet="1" objects="1" scenarios="1" selectLockedCells="1" selectUnlockedCells="1"/>
  <mergeCells count="115">
    <mergeCell ref="K2:L2"/>
    <mergeCell ref="F2:G2"/>
    <mergeCell ref="I2:J2"/>
    <mergeCell ref="O2:P2"/>
    <mergeCell ref="B3:B6"/>
    <mergeCell ref="C3:C6"/>
    <mergeCell ref="D3:D6"/>
    <mergeCell ref="E3:E6"/>
    <mergeCell ref="F3:F6"/>
    <mergeCell ref="G3:G6"/>
    <mergeCell ref="O3:O6"/>
    <mergeCell ref="P3:P6"/>
    <mergeCell ref="Q3:Q6"/>
    <mergeCell ref="K7:K8"/>
    <mergeCell ref="L7:L8"/>
    <mergeCell ref="K9:K10"/>
    <mergeCell ref="L9:L10"/>
    <mergeCell ref="I3:I6"/>
    <mergeCell ref="J3:J6"/>
    <mergeCell ref="K3:K4"/>
    <mergeCell ref="L3:L4"/>
    <mergeCell ref="K5:K6"/>
    <mergeCell ref="L5:L6"/>
    <mergeCell ref="I7:I10"/>
    <mergeCell ref="J7:J10"/>
    <mergeCell ref="O7:O10"/>
    <mergeCell ref="P7:P10"/>
    <mergeCell ref="Q7:Q10"/>
    <mergeCell ref="G7:G10"/>
    <mergeCell ref="B20:B22"/>
    <mergeCell ref="C20:C22"/>
    <mergeCell ref="D20:D22"/>
    <mergeCell ref="E20:E22"/>
    <mergeCell ref="F20:F22"/>
    <mergeCell ref="G20:G22"/>
    <mergeCell ref="G11:G19"/>
    <mergeCell ref="I11:I19"/>
    <mergeCell ref="B11:B19"/>
    <mergeCell ref="C11:C19"/>
    <mergeCell ref="D11:D19"/>
    <mergeCell ref="E11:E19"/>
    <mergeCell ref="F11:F19"/>
    <mergeCell ref="B7:B10"/>
    <mergeCell ref="C7:C10"/>
    <mergeCell ref="D7:D10"/>
    <mergeCell ref="E7:E10"/>
    <mergeCell ref="F7:F10"/>
    <mergeCell ref="O20:O22"/>
    <mergeCell ref="P20:P22"/>
    <mergeCell ref="Q20:Q22"/>
    <mergeCell ref="R11:R19"/>
    <mergeCell ref="R20:R22"/>
    <mergeCell ref="I23:I25"/>
    <mergeCell ref="J23:J25"/>
    <mergeCell ref="Q11:Q19"/>
    <mergeCell ref="O11:O19"/>
    <mergeCell ref="P11:P19"/>
    <mergeCell ref="K11:K12"/>
    <mergeCell ref="L11:L12"/>
    <mergeCell ref="K13:K14"/>
    <mergeCell ref="L13:L14"/>
    <mergeCell ref="O23:O25"/>
    <mergeCell ref="P23:P25"/>
    <mergeCell ref="Q23:Q25"/>
    <mergeCell ref="R23:R25"/>
    <mergeCell ref="B23:B25"/>
    <mergeCell ref="C23:C25"/>
    <mergeCell ref="D23:D25"/>
    <mergeCell ref="E23:E25"/>
    <mergeCell ref="F23:F25"/>
    <mergeCell ref="G23:G25"/>
    <mergeCell ref="J11:J19"/>
    <mergeCell ref="I20:I22"/>
    <mergeCell ref="J20:J22"/>
    <mergeCell ref="B34:B35"/>
    <mergeCell ref="C34:C35"/>
    <mergeCell ref="D34:D35"/>
    <mergeCell ref="E34:E35"/>
    <mergeCell ref="F34:F35"/>
    <mergeCell ref="G34:G35"/>
    <mergeCell ref="I27:I33"/>
    <mergeCell ref="J27:J33"/>
    <mergeCell ref="K27:K29"/>
    <mergeCell ref="K30:K33"/>
    <mergeCell ref="I34:I35"/>
    <mergeCell ref="J34:J35"/>
    <mergeCell ref="B27:B33"/>
    <mergeCell ref="C27:C33"/>
    <mergeCell ref="D27:D33"/>
    <mergeCell ref="E27:E33"/>
    <mergeCell ref="F27:F33"/>
    <mergeCell ref="G27:G33"/>
    <mergeCell ref="O34:O35"/>
    <mergeCell ref="P34:P35"/>
    <mergeCell ref="Q34:Q35"/>
    <mergeCell ref="R34:R35"/>
    <mergeCell ref="O27:O33"/>
    <mergeCell ref="P27:P33"/>
    <mergeCell ref="Q27:Q33"/>
    <mergeCell ref="R27:R33"/>
    <mergeCell ref="L27:L29"/>
    <mergeCell ref="L30:L33"/>
    <mergeCell ref="G36:G37"/>
    <mergeCell ref="I36:I37"/>
    <mergeCell ref="J36:J37"/>
    <mergeCell ref="M36:M37"/>
    <mergeCell ref="O36:O37"/>
    <mergeCell ref="P36:P37"/>
    <mergeCell ref="Q36:Q37"/>
    <mergeCell ref="R36:R37"/>
    <mergeCell ref="B36:B37"/>
    <mergeCell ref="C36:C37"/>
    <mergeCell ref="D36:D37"/>
    <mergeCell ref="E36:E37"/>
    <mergeCell ref="F36:F37"/>
  </mergeCells>
  <pageMargins left="0.7" right="0.7" top="0.75" bottom="0.75" header="0.3" footer="0.3"/>
  <pageSetup paperSize="9" scale="5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51"/>
  <sheetViews>
    <sheetView workbookViewId="0">
      <selection activeCell="L684" sqref="L684"/>
    </sheetView>
  </sheetViews>
  <sheetFormatPr defaultRowHeight="15" x14ac:dyDescent="0.25"/>
  <cols>
    <col min="1" max="1" width="2.42578125" customWidth="1"/>
    <col min="2" max="2" width="14.42578125" customWidth="1"/>
    <col min="3" max="3" width="12.5703125" customWidth="1"/>
    <col min="4" max="4" width="27.85546875" customWidth="1"/>
    <col min="5" max="5" width="9.85546875" customWidth="1"/>
    <col min="6" max="6" width="8.140625" customWidth="1"/>
    <col min="8" max="8" width="1" customWidth="1"/>
    <col min="11" max="11" width="15.42578125" customWidth="1"/>
    <col min="12" max="12" width="25.42578125" customWidth="1"/>
    <col min="13" max="13" width="38.28515625" customWidth="1"/>
    <col min="14" max="14" width="1.28515625" customWidth="1"/>
    <col min="15" max="15" width="9.42578125" customWidth="1"/>
    <col min="16" max="16" width="9.85546875" customWidth="1"/>
    <col min="17" max="17" width="27.85546875" customWidth="1"/>
    <col min="18" max="18" width="24.42578125" customWidth="1"/>
  </cols>
  <sheetData>
    <row r="1" spans="2:22" x14ac:dyDescent="0.25">
      <c r="B1" s="1" t="s">
        <v>1557</v>
      </c>
      <c r="C1" s="1"/>
    </row>
    <row r="2" spans="2:22" ht="24.75" x14ac:dyDescent="0.25">
      <c r="B2" s="6" t="s">
        <v>3</v>
      </c>
      <c r="C2" s="6" t="s">
        <v>0</v>
      </c>
      <c r="D2" s="6" t="s">
        <v>1</v>
      </c>
      <c r="E2" s="49" t="s">
        <v>2</v>
      </c>
      <c r="F2" s="728" t="s">
        <v>4</v>
      </c>
      <c r="G2" s="729"/>
      <c r="H2" s="4"/>
      <c r="I2" s="730" t="s">
        <v>5</v>
      </c>
      <c r="J2" s="731"/>
      <c r="K2" s="726" t="s">
        <v>6</v>
      </c>
      <c r="L2" s="727"/>
      <c r="M2" s="49" t="s">
        <v>8</v>
      </c>
      <c r="N2" s="4"/>
      <c r="O2" s="730" t="s">
        <v>7</v>
      </c>
      <c r="P2" s="731"/>
      <c r="Q2" s="49" t="s">
        <v>9</v>
      </c>
      <c r="R2" s="49" t="s">
        <v>64</v>
      </c>
      <c r="S2" s="1"/>
      <c r="T2" s="1"/>
      <c r="U2" s="1"/>
      <c r="V2" s="1"/>
    </row>
    <row r="3" spans="2:22" x14ac:dyDescent="0.25">
      <c r="B3" s="724" t="s">
        <v>1558</v>
      </c>
      <c r="C3" s="724" t="s">
        <v>20</v>
      </c>
      <c r="D3" s="732" t="s">
        <v>1559</v>
      </c>
      <c r="E3" s="725">
        <v>43722</v>
      </c>
      <c r="F3" s="725" t="s">
        <v>25</v>
      </c>
      <c r="G3" s="733">
        <v>43742</v>
      </c>
      <c r="H3" s="5"/>
      <c r="I3" s="724" t="s">
        <v>1560</v>
      </c>
      <c r="J3" s="725">
        <v>43742</v>
      </c>
      <c r="K3" s="48" t="s">
        <v>26</v>
      </c>
      <c r="L3" s="48" t="s">
        <v>27</v>
      </c>
      <c r="M3" s="10" t="s">
        <v>934</v>
      </c>
      <c r="N3" s="5"/>
      <c r="O3" s="724" t="s">
        <v>62</v>
      </c>
      <c r="P3" s="725">
        <v>43812</v>
      </c>
      <c r="Q3" s="724" t="s">
        <v>1561</v>
      </c>
      <c r="R3" s="15"/>
    </row>
    <row r="4" spans="2:22" ht="24" x14ac:dyDescent="0.25">
      <c r="B4" s="715"/>
      <c r="C4" s="715"/>
      <c r="D4" s="715"/>
      <c r="E4" s="715"/>
      <c r="F4" s="715"/>
      <c r="G4" s="715"/>
      <c r="H4" s="5"/>
      <c r="I4" s="715"/>
      <c r="J4" s="715"/>
      <c r="K4" s="42" t="s">
        <v>1562</v>
      </c>
      <c r="L4" s="46" t="s">
        <v>1563</v>
      </c>
      <c r="M4" s="11" t="s">
        <v>1561</v>
      </c>
      <c r="N4" s="5"/>
      <c r="O4" s="715"/>
      <c r="P4" s="715"/>
      <c r="Q4" s="715"/>
      <c r="R4" s="334">
        <v>61420</v>
      </c>
    </row>
    <row r="5" spans="2:22" x14ac:dyDescent="0.25">
      <c r="B5" s="715"/>
      <c r="C5" s="715"/>
      <c r="D5" s="715"/>
      <c r="E5" s="715"/>
      <c r="F5" s="715"/>
      <c r="G5" s="715"/>
      <c r="H5" s="5"/>
      <c r="I5" s="715"/>
      <c r="J5" s="715"/>
      <c r="K5" s="717"/>
      <c r="L5" s="722"/>
      <c r="M5" s="11"/>
      <c r="N5" s="5"/>
      <c r="O5" s="715"/>
      <c r="P5" s="715"/>
      <c r="Q5" s="715"/>
      <c r="R5" s="16"/>
    </row>
    <row r="6" spans="2:22" ht="15.75" thickBot="1" x14ac:dyDescent="0.3">
      <c r="B6" s="709"/>
      <c r="C6" s="709"/>
      <c r="D6" s="709"/>
      <c r="E6" s="709"/>
      <c r="F6" s="709"/>
      <c r="G6" s="709"/>
      <c r="H6" s="9"/>
      <c r="I6" s="709"/>
      <c r="J6" s="709"/>
      <c r="K6" s="709"/>
      <c r="L6" s="714"/>
      <c r="M6" s="12"/>
      <c r="N6" s="9"/>
      <c r="O6" s="709"/>
      <c r="P6" s="709"/>
      <c r="Q6" s="709"/>
      <c r="R6" s="17"/>
    </row>
    <row r="7" spans="2:22" x14ac:dyDescent="0.25">
      <c r="B7" s="710" t="s">
        <v>1564</v>
      </c>
      <c r="C7" s="710" t="s">
        <v>20</v>
      </c>
      <c r="D7" s="713" t="s">
        <v>1565</v>
      </c>
      <c r="E7" s="708">
        <v>43813</v>
      </c>
      <c r="F7" s="710" t="s">
        <v>25</v>
      </c>
      <c r="G7" s="708">
        <v>43845</v>
      </c>
      <c r="H7" s="5"/>
      <c r="I7" s="710" t="s">
        <v>58</v>
      </c>
      <c r="J7" s="708">
        <v>43845</v>
      </c>
      <c r="K7" s="48" t="s">
        <v>26</v>
      </c>
      <c r="L7" s="48" t="s">
        <v>27</v>
      </c>
      <c r="M7" s="13" t="s">
        <v>52</v>
      </c>
      <c r="N7" s="5"/>
      <c r="O7" s="710" t="s">
        <v>1566</v>
      </c>
      <c r="P7" s="708">
        <v>43854</v>
      </c>
      <c r="Q7" s="713" t="s">
        <v>791</v>
      </c>
      <c r="R7" s="713" t="s">
        <v>1620</v>
      </c>
    </row>
    <row r="8" spans="2:22" x14ac:dyDescent="0.25">
      <c r="B8" s="715"/>
      <c r="C8" s="715"/>
      <c r="D8" s="715"/>
      <c r="E8" s="715"/>
      <c r="F8" s="715"/>
      <c r="G8" s="715"/>
      <c r="H8" s="5"/>
      <c r="I8" s="715"/>
      <c r="J8" s="715"/>
      <c r="K8" s="42" t="s">
        <v>54</v>
      </c>
      <c r="L8" s="42" t="s">
        <v>55</v>
      </c>
      <c r="M8" s="11" t="s">
        <v>791</v>
      </c>
      <c r="N8" s="5"/>
      <c r="O8" s="715"/>
      <c r="P8" s="715"/>
      <c r="Q8" s="715"/>
      <c r="R8" s="721"/>
    </row>
    <row r="9" spans="2:22" ht="36.75" customHeight="1" thickBot="1" x14ac:dyDescent="0.3">
      <c r="B9" s="709"/>
      <c r="C9" s="709"/>
      <c r="D9" s="709"/>
      <c r="E9" s="709"/>
      <c r="F9" s="709"/>
      <c r="G9" s="709"/>
      <c r="H9" s="5"/>
      <c r="I9" s="709"/>
      <c r="J9" s="709"/>
      <c r="K9" s="38"/>
      <c r="L9" s="38"/>
      <c r="M9" s="12"/>
      <c r="N9" s="9"/>
      <c r="O9" s="709"/>
      <c r="P9" s="709"/>
      <c r="Q9" s="709"/>
      <c r="R9" s="714"/>
    </row>
    <row r="10" spans="2:22" x14ac:dyDescent="0.25">
      <c r="B10" s="710" t="s">
        <v>1567</v>
      </c>
      <c r="C10" s="710" t="s">
        <v>20</v>
      </c>
      <c r="D10" s="713" t="s">
        <v>1568</v>
      </c>
      <c r="E10" s="708">
        <v>43796</v>
      </c>
      <c r="F10" s="710" t="s">
        <v>25</v>
      </c>
      <c r="G10" s="708">
        <v>43817</v>
      </c>
      <c r="H10" s="8"/>
      <c r="I10" s="710" t="s">
        <v>1078</v>
      </c>
      <c r="J10" s="708">
        <v>43819</v>
      </c>
      <c r="K10" s="39" t="s">
        <v>26</v>
      </c>
      <c r="L10" s="39" t="s">
        <v>27</v>
      </c>
      <c r="M10" s="13" t="s">
        <v>1569</v>
      </c>
      <c r="N10" s="8"/>
      <c r="O10" s="710" t="s">
        <v>62</v>
      </c>
      <c r="P10" s="708">
        <v>43854</v>
      </c>
      <c r="Q10" s="713" t="s">
        <v>1570</v>
      </c>
      <c r="R10" s="746">
        <v>278330</v>
      </c>
    </row>
    <row r="11" spans="2:22" x14ac:dyDescent="0.25">
      <c r="B11" s="715"/>
      <c r="C11" s="715"/>
      <c r="D11" s="721"/>
      <c r="E11" s="715"/>
      <c r="F11" s="715"/>
      <c r="G11" s="715"/>
      <c r="H11" s="8"/>
      <c r="I11" s="715"/>
      <c r="J11" s="715"/>
      <c r="K11" s="42" t="s">
        <v>1093</v>
      </c>
      <c r="L11" s="42" t="s">
        <v>1571</v>
      </c>
      <c r="M11" s="11" t="s">
        <v>1572</v>
      </c>
      <c r="N11" s="8"/>
      <c r="O11" s="715"/>
      <c r="P11" s="715"/>
      <c r="Q11" s="721"/>
      <c r="R11" s="722"/>
    </row>
    <row r="12" spans="2:22" ht="15.75" thickBot="1" x14ac:dyDescent="0.3">
      <c r="B12" s="715"/>
      <c r="C12" s="715"/>
      <c r="D12" s="721"/>
      <c r="E12" s="715"/>
      <c r="F12" s="715"/>
      <c r="G12" s="715"/>
      <c r="H12" s="8"/>
      <c r="I12" s="715"/>
      <c r="J12" s="715"/>
      <c r="K12" s="41"/>
      <c r="L12" s="41"/>
      <c r="M12" s="11"/>
      <c r="N12" s="8"/>
      <c r="O12" s="715"/>
      <c r="P12" s="715"/>
      <c r="Q12" s="721"/>
      <c r="R12" s="722"/>
    </row>
    <row r="13" spans="2:22" x14ac:dyDescent="0.25">
      <c r="B13" s="710" t="s">
        <v>1573</v>
      </c>
      <c r="C13" s="710" t="s">
        <v>20</v>
      </c>
      <c r="D13" s="713" t="s">
        <v>1574</v>
      </c>
      <c r="E13" s="708">
        <v>43852</v>
      </c>
      <c r="F13" s="710" t="s">
        <v>57</v>
      </c>
      <c r="G13" s="708">
        <v>43875</v>
      </c>
      <c r="H13" s="8"/>
      <c r="I13" s="710" t="s">
        <v>1545</v>
      </c>
      <c r="J13" s="708">
        <v>43875</v>
      </c>
      <c r="K13" s="710" t="s">
        <v>26</v>
      </c>
      <c r="L13" s="710" t="s">
        <v>27</v>
      </c>
      <c r="M13" s="14" t="s">
        <v>1575</v>
      </c>
      <c r="N13" s="8"/>
      <c r="O13" s="710" t="s">
        <v>1576</v>
      </c>
      <c r="P13" s="708">
        <v>43889</v>
      </c>
      <c r="Q13" s="713" t="s">
        <v>1577</v>
      </c>
      <c r="R13" s="746">
        <v>143280</v>
      </c>
    </row>
    <row r="14" spans="2:22" x14ac:dyDescent="0.25">
      <c r="B14" s="715"/>
      <c r="C14" s="715"/>
      <c r="D14" s="721"/>
      <c r="E14" s="715"/>
      <c r="F14" s="715"/>
      <c r="G14" s="715"/>
      <c r="H14" s="8"/>
      <c r="I14" s="715"/>
      <c r="J14" s="715"/>
      <c r="K14" s="715"/>
      <c r="L14" s="715"/>
      <c r="M14" s="11" t="s">
        <v>1578</v>
      </c>
      <c r="N14" s="8"/>
      <c r="O14" s="715"/>
      <c r="P14" s="715"/>
      <c r="Q14" s="715"/>
      <c r="R14" s="722"/>
    </row>
    <row r="15" spans="2:22" x14ac:dyDescent="0.25">
      <c r="B15" s="715"/>
      <c r="C15" s="715"/>
      <c r="D15" s="721"/>
      <c r="E15" s="715"/>
      <c r="F15" s="715"/>
      <c r="G15" s="715"/>
      <c r="H15" s="228"/>
      <c r="I15" s="715"/>
      <c r="J15" s="715"/>
      <c r="K15" s="717" t="s">
        <v>79</v>
      </c>
      <c r="L15" s="717" t="s">
        <v>80</v>
      </c>
      <c r="M15" s="11" t="s">
        <v>1579</v>
      </c>
      <c r="N15" s="228"/>
      <c r="O15" s="715"/>
      <c r="P15" s="715"/>
      <c r="Q15" s="715"/>
      <c r="R15" s="722"/>
    </row>
    <row r="16" spans="2:22" ht="15.75" thickBot="1" x14ac:dyDescent="0.3">
      <c r="B16" s="709"/>
      <c r="C16" s="709"/>
      <c r="D16" s="714"/>
      <c r="E16" s="709"/>
      <c r="F16" s="709"/>
      <c r="G16" s="709"/>
      <c r="H16" s="9"/>
      <c r="I16" s="709"/>
      <c r="J16" s="709"/>
      <c r="K16" s="709"/>
      <c r="L16" s="709"/>
      <c r="M16" s="12" t="s">
        <v>1580</v>
      </c>
      <c r="N16" s="9"/>
      <c r="O16" s="709"/>
      <c r="P16" s="709"/>
      <c r="Q16" s="709"/>
      <c r="R16" s="723"/>
    </row>
    <row r="17" spans="2:18" x14ac:dyDescent="0.25">
      <c r="B17" s="710" t="s">
        <v>1581</v>
      </c>
      <c r="C17" s="710" t="s">
        <v>20</v>
      </c>
      <c r="D17" s="713" t="s">
        <v>1582</v>
      </c>
      <c r="E17" s="708">
        <v>43932</v>
      </c>
      <c r="F17" s="710" t="s">
        <v>25</v>
      </c>
      <c r="G17" s="708">
        <v>43970</v>
      </c>
      <c r="H17" s="8"/>
      <c r="I17" s="710" t="s">
        <v>1539</v>
      </c>
      <c r="J17" s="708">
        <v>43970</v>
      </c>
      <c r="K17" s="710" t="s">
        <v>26</v>
      </c>
      <c r="L17" s="710" t="s">
        <v>27</v>
      </c>
      <c r="M17" s="13" t="s">
        <v>1583</v>
      </c>
      <c r="N17" s="8"/>
      <c r="O17" s="710" t="s">
        <v>62</v>
      </c>
      <c r="P17" s="708">
        <v>44008</v>
      </c>
      <c r="Q17" s="713" t="s">
        <v>1584</v>
      </c>
      <c r="R17" s="746">
        <v>589860</v>
      </c>
    </row>
    <row r="18" spans="2:18" x14ac:dyDescent="0.25">
      <c r="B18" s="717"/>
      <c r="C18" s="717"/>
      <c r="D18" s="722"/>
      <c r="E18" s="737"/>
      <c r="F18" s="717"/>
      <c r="G18" s="737"/>
      <c r="H18" s="8"/>
      <c r="I18" s="717"/>
      <c r="J18" s="737"/>
      <c r="K18" s="715"/>
      <c r="L18" s="715"/>
      <c r="M18" s="11" t="s">
        <v>1585</v>
      </c>
      <c r="N18" s="8"/>
      <c r="O18" s="717"/>
      <c r="P18" s="737"/>
      <c r="Q18" s="722"/>
      <c r="R18" s="722"/>
    </row>
    <row r="19" spans="2:18" x14ac:dyDescent="0.25">
      <c r="B19" s="717"/>
      <c r="C19" s="717"/>
      <c r="D19" s="722"/>
      <c r="E19" s="737"/>
      <c r="F19" s="717"/>
      <c r="G19" s="737"/>
      <c r="H19" s="8"/>
      <c r="I19" s="717"/>
      <c r="J19" s="737"/>
      <c r="K19" s="717" t="s">
        <v>1586</v>
      </c>
      <c r="L19" s="717" t="s">
        <v>1587</v>
      </c>
      <c r="M19" s="11" t="s">
        <v>1588</v>
      </c>
      <c r="N19" s="8"/>
      <c r="O19" s="717"/>
      <c r="P19" s="737"/>
      <c r="Q19" s="722"/>
      <c r="R19" s="722"/>
    </row>
    <row r="20" spans="2:18" x14ac:dyDescent="0.25">
      <c r="B20" s="715"/>
      <c r="C20" s="715"/>
      <c r="D20" s="715"/>
      <c r="E20" s="715"/>
      <c r="F20" s="715"/>
      <c r="G20" s="715"/>
      <c r="H20" s="8"/>
      <c r="I20" s="715"/>
      <c r="J20" s="715"/>
      <c r="K20" s="715"/>
      <c r="L20" s="715"/>
      <c r="M20" s="11" t="s">
        <v>1589</v>
      </c>
      <c r="N20" s="8"/>
      <c r="O20" s="715"/>
      <c r="P20" s="715"/>
      <c r="Q20" s="721"/>
      <c r="R20" s="722"/>
    </row>
    <row r="21" spans="2:18" ht="15.75" thickBot="1" x14ac:dyDescent="0.3">
      <c r="B21" s="709"/>
      <c r="C21" s="709"/>
      <c r="D21" s="709"/>
      <c r="E21" s="709"/>
      <c r="F21" s="709"/>
      <c r="G21" s="709"/>
      <c r="H21" s="18"/>
      <c r="I21" s="709"/>
      <c r="J21" s="709"/>
      <c r="K21" s="25"/>
      <c r="L21" s="25"/>
      <c r="M21" s="12" t="s">
        <v>748</v>
      </c>
      <c r="N21" s="18"/>
      <c r="O21" s="709"/>
      <c r="P21" s="709"/>
      <c r="Q21" s="714"/>
      <c r="R21" s="723"/>
    </row>
    <row r="22" spans="2:18" ht="72.75" thickBot="1" x14ac:dyDescent="0.3">
      <c r="B22" s="19" t="s">
        <v>1590</v>
      </c>
      <c r="C22" s="128" t="s">
        <v>20</v>
      </c>
      <c r="D22" s="20" t="s">
        <v>1591</v>
      </c>
      <c r="E22" s="130">
        <v>43852</v>
      </c>
      <c r="F22" s="128" t="s">
        <v>25</v>
      </c>
      <c r="G22" s="130">
        <v>43875</v>
      </c>
      <c r="H22" s="21"/>
      <c r="I22" s="128" t="s">
        <v>1337</v>
      </c>
      <c r="J22" s="130">
        <v>43875</v>
      </c>
      <c r="K22" s="134" t="s">
        <v>1592</v>
      </c>
      <c r="L22" s="134" t="s">
        <v>1593</v>
      </c>
      <c r="M22" s="273" t="s">
        <v>1594</v>
      </c>
      <c r="N22" s="21"/>
      <c r="O22" s="128" t="s">
        <v>1595</v>
      </c>
      <c r="P22" s="130">
        <v>43917</v>
      </c>
      <c r="Q22" s="128" t="s">
        <v>1594</v>
      </c>
      <c r="R22" s="341">
        <v>220383.34</v>
      </c>
    </row>
    <row r="23" spans="2:18" x14ac:dyDescent="0.25">
      <c r="B23" s="710" t="s">
        <v>1596</v>
      </c>
      <c r="C23" s="744" t="s">
        <v>348</v>
      </c>
      <c r="D23" s="747" t="s">
        <v>1597</v>
      </c>
      <c r="E23" s="749"/>
      <c r="F23" s="744"/>
      <c r="G23" s="749"/>
      <c r="H23" s="8"/>
      <c r="I23" s="744"/>
      <c r="J23" s="744"/>
      <c r="K23" s="274"/>
      <c r="L23" s="274"/>
      <c r="M23" s="275"/>
      <c r="N23" s="8"/>
      <c r="O23" s="744"/>
      <c r="P23" s="744"/>
      <c r="Q23" s="744"/>
      <c r="R23" s="744"/>
    </row>
    <row r="24" spans="2:18" ht="15.75" thickBot="1" x14ac:dyDescent="0.3">
      <c r="B24" s="715"/>
      <c r="C24" s="745"/>
      <c r="D24" s="748"/>
      <c r="E24" s="745"/>
      <c r="F24" s="745"/>
      <c r="G24" s="745"/>
      <c r="H24" s="8"/>
      <c r="I24" s="745"/>
      <c r="J24" s="745"/>
      <c r="K24" s="276"/>
      <c r="L24" s="276"/>
      <c r="M24" s="277"/>
      <c r="N24" s="8"/>
      <c r="O24" s="745"/>
      <c r="P24" s="745"/>
      <c r="Q24" s="745"/>
      <c r="R24" s="745"/>
    </row>
    <row r="25" spans="2:18" x14ac:dyDescent="0.25">
      <c r="B25" s="710" t="s">
        <v>1598</v>
      </c>
      <c r="C25" s="741" t="s">
        <v>21</v>
      </c>
      <c r="D25" s="713" t="s">
        <v>1599</v>
      </c>
      <c r="E25" s="708">
        <v>43880</v>
      </c>
      <c r="F25" s="710" t="s">
        <v>25</v>
      </c>
      <c r="G25" s="708">
        <v>43901</v>
      </c>
      <c r="H25" s="5"/>
      <c r="I25" s="710" t="s">
        <v>1600</v>
      </c>
      <c r="J25" s="708">
        <v>43901</v>
      </c>
      <c r="K25" s="710" t="s">
        <v>26</v>
      </c>
      <c r="L25" s="710" t="s">
        <v>27</v>
      </c>
      <c r="M25" s="735" t="s">
        <v>1601</v>
      </c>
      <c r="N25" s="5"/>
      <c r="O25" s="710" t="s">
        <v>105</v>
      </c>
      <c r="P25" s="708">
        <v>43945</v>
      </c>
      <c r="Q25" s="713" t="s">
        <v>1602</v>
      </c>
      <c r="R25" s="710"/>
    </row>
    <row r="26" spans="2:18" x14ac:dyDescent="0.25">
      <c r="B26" s="717"/>
      <c r="C26" s="742"/>
      <c r="D26" s="722"/>
      <c r="E26" s="737"/>
      <c r="F26" s="717"/>
      <c r="G26" s="737"/>
      <c r="H26" s="23"/>
      <c r="I26" s="717"/>
      <c r="J26" s="737"/>
      <c r="K26" s="715"/>
      <c r="L26" s="715"/>
      <c r="M26" s="740"/>
      <c r="N26" s="23"/>
      <c r="O26" s="717"/>
      <c r="P26" s="737"/>
      <c r="Q26" s="722"/>
      <c r="R26" s="717"/>
    </row>
    <row r="27" spans="2:18" x14ac:dyDescent="0.25">
      <c r="B27" s="717"/>
      <c r="C27" s="742"/>
      <c r="D27" s="722"/>
      <c r="E27" s="737"/>
      <c r="F27" s="717"/>
      <c r="G27" s="737"/>
      <c r="H27" s="23"/>
      <c r="I27" s="717"/>
      <c r="J27" s="737"/>
      <c r="K27" s="738" t="s">
        <v>79</v>
      </c>
      <c r="L27" s="738" t="s">
        <v>80</v>
      </c>
      <c r="M27" s="740"/>
      <c r="N27" s="23"/>
      <c r="O27" s="717"/>
      <c r="P27" s="737"/>
      <c r="Q27" s="722"/>
      <c r="R27" s="717"/>
    </row>
    <row r="28" spans="2:18" ht="37.5" customHeight="1" thickBot="1" x14ac:dyDescent="0.3">
      <c r="B28" s="709"/>
      <c r="C28" s="743"/>
      <c r="D28" s="709"/>
      <c r="E28" s="709"/>
      <c r="F28" s="709"/>
      <c r="G28" s="709"/>
      <c r="H28" s="9"/>
      <c r="I28" s="709"/>
      <c r="J28" s="709"/>
      <c r="K28" s="739"/>
      <c r="L28" s="739"/>
      <c r="M28" s="736"/>
      <c r="N28" s="9"/>
      <c r="O28" s="709"/>
      <c r="P28" s="709"/>
      <c r="Q28" s="714"/>
      <c r="R28" s="709"/>
    </row>
    <row r="29" spans="2:18" x14ac:dyDescent="0.25">
      <c r="B29" s="710" t="s">
        <v>1603</v>
      </c>
      <c r="C29" s="710" t="s">
        <v>20</v>
      </c>
      <c r="D29" s="713" t="s">
        <v>1604</v>
      </c>
      <c r="E29" s="708">
        <v>43883</v>
      </c>
      <c r="F29" s="708" t="s">
        <v>25</v>
      </c>
      <c r="G29" s="708">
        <v>43907</v>
      </c>
      <c r="H29" s="24"/>
      <c r="I29" s="710" t="s">
        <v>1337</v>
      </c>
      <c r="J29" s="708">
        <v>43907</v>
      </c>
      <c r="K29" s="26" t="s">
        <v>26</v>
      </c>
      <c r="L29" s="26" t="s">
        <v>27</v>
      </c>
      <c r="M29" s="735" t="s">
        <v>1605</v>
      </c>
      <c r="N29" s="8"/>
      <c r="O29" s="710" t="s">
        <v>1595</v>
      </c>
      <c r="P29" s="708">
        <v>43917</v>
      </c>
      <c r="Q29" s="713" t="s">
        <v>1606</v>
      </c>
      <c r="R29" s="713" t="s">
        <v>1621</v>
      </c>
    </row>
    <row r="30" spans="2:18" ht="42.75" customHeight="1" thickBot="1" x14ac:dyDescent="0.3">
      <c r="B30" s="709"/>
      <c r="C30" s="709"/>
      <c r="D30" s="714"/>
      <c r="E30" s="709"/>
      <c r="F30" s="709"/>
      <c r="G30" s="709"/>
      <c r="H30" s="18"/>
      <c r="I30" s="709"/>
      <c r="J30" s="709"/>
      <c r="K30" s="264" t="s">
        <v>1607</v>
      </c>
      <c r="L30" s="264" t="s">
        <v>1608</v>
      </c>
      <c r="M30" s="736"/>
      <c r="N30" s="8"/>
      <c r="O30" s="709"/>
      <c r="P30" s="709"/>
      <c r="Q30" s="709"/>
      <c r="R30" s="734"/>
    </row>
    <row r="31" spans="2:18" ht="15.75" thickBot="1" x14ac:dyDescent="0.3">
      <c r="B31" s="25" t="s">
        <v>1609</v>
      </c>
      <c r="C31" s="33" t="s">
        <v>348</v>
      </c>
      <c r="D31" s="25" t="s">
        <v>98</v>
      </c>
      <c r="E31" s="30"/>
      <c r="F31" s="30"/>
      <c r="G31" s="30"/>
      <c r="H31" s="18"/>
      <c r="I31" s="30"/>
      <c r="J31" s="30"/>
      <c r="K31" s="30"/>
      <c r="L31" s="30"/>
      <c r="M31" s="31"/>
      <c r="N31" s="9"/>
      <c r="O31" s="30"/>
      <c r="P31" s="30"/>
      <c r="Q31" s="30"/>
      <c r="R31" s="34"/>
    </row>
    <row r="32" spans="2:18" ht="37.5" thickBot="1" x14ac:dyDescent="0.3">
      <c r="B32" s="25" t="s">
        <v>1610</v>
      </c>
      <c r="C32" s="33" t="s">
        <v>348</v>
      </c>
      <c r="D32" s="34" t="s">
        <v>1611</v>
      </c>
      <c r="E32" s="30"/>
      <c r="F32" s="30"/>
      <c r="G32" s="30"/>
      <c r="H32" s="18"/>
      <c r="I32" s="30"/>
      <c r="J32" s="30"/>
      <c r="K32" s="30"/>
      <c r="L32" s="30"/>
      <c r="M32" s="31"/>
      <c r="N32" s="18"/>
      <c r="O32" s="30"/>
      <c r="P32" s="30"/>
      <c r="Q32" s="30"/>
      <c r="R32" s="34" t="s">
        <v>1612</v>
      </c>
    </row>
    <row r="33" spans="2:18" x14ac:dyDescent="0.25">
      <c r="B33" s="55"/>
      <c r="C33" s="55"/>
      <c r="D33" s="55"/>
      <c r="E33" s="55"/>
      <c r="F33" s="55"/>
      <c r="G33" s="55"/>
      <c r="H33" s="8"/>
      <c r="I33" s="55"/>
      <c r="J33" s="55"/>
      <c r="K33" s="55"/>
      <c r="L33" s="55"/>
      <c r="M33" s="55"/>
      <c r="N33" s="8"/>
      <c r="O33" s="55"/>
      <c r="P33" s="55"/>
      <c r="Q33" s="55"/>
      <c r="R33" s="11"/>
    </row>
    <row r="34" spans="2:18" x14ac:dyDescent="0.25">
      <c r="B34" s="3"/>
      <c r="C34" s="3"/>
      <c r="D34" s="3"/>
      <c r="E34" s="3"/>
      <c r="F34" s="3"/>
      <c r="G34" s="3"/>
      <c r="H34" s="5"/>
      <c r="I34" s="3"/>
      <c r="J34" s="3"/>
      <c r="K34" s="3"/>
      <c r="L34" s="3"/>
      <c r="M34" s="3"/>
      <c r="N34" s="5"/>
      <c r="O34" s="3"/>
      <c r="P34" s="3"/>
      <c r="Q34" s="3"/>
      <c r="R34" s="11"/>
    </row>
    <row r="35" spans="2:18" x14ac:dyDescent="0.25">
      <c r="B35" s="3"/>
      <c r="C35" s="3"/>
      <c r="D35" s="3"/>
      <c r="E35" s="3"/>
      <c r="F35" s="3"/>
      <c r="G35" s="3"/>
      <c r="H35" s="5"/>
      <c r="I35" s="3"/>
      <c r="J35" s="3"/>
      <c r="K35" s="3"/>
      <c r="L35" s="3"/>
      <c r="M35" s="3"/>
      <c r="N35" s="5"/>
      <c r="O35" s="3"/>
      <c r="P35" s="3"/>
      <c r="Q35" s="3"/>
      <c r="R35" s="11"/>
    </row>
    <row r="36" spans="2:18" x14ac:dyDescent="0.25">
      <c r="B36" s="3"/>
      <c r="C36" s="3"/>
      <c r="D36" s="3"/>
      <c r="E36" s="3"/>
      <c r="F36" s="3"/>
      <c r="G36" s="3"/>
      <c r="H36" s="5"/>
      <c r="I36" s="3"/>
      <c r="J36" s="3"/>
      <c r="K36" s="3"/>
      <c r="L36" s="3"/>
      <c r="M36" s="3"/>
      <c r="N36" s="5"/>
      <c r="O36" s="3"/>
      <c r="P36" s="3"/>
      <c r="Q36" s="3"/>
      <c r="R36" s="11"/>
    </row>
    <row r="37" spans="2:18" x14ac:dyDescent="0.25">
      <c r="B37" s="3"/>
      <c r="C37" s="3"/>
      <c r="D37" s="3"/>
      <c r="E37" s="3"/>
      <c r="F37" s="3"/>
      <c r="G37" s="3"/>
      <c r="H37" s="5"/>
      <c r="I37" s="3"/>
      <c r="J37" s="3"/>
      <c r="K37" s="3"/>
      <c r="L37" s="3"/>
      <c r="M37" s="3"/>
      <c r="N37" s="5"/>
      <c r="O37" s="3"/>
      <c r="P37" s="3"/>
      <c r="Q37" s="3"/>
      <c r="R37" s="11"/>
    </row>
    <row r="38" spans="2:18" x14ac:dyDescent="0.25">
      <c r="B38" s="3"/>
      <c r="C38" s="3"/>
      <c r="D38" s="3"/>
      <c r="E38" s="3"/>
      <c r="F38" s="3"/>
      <c r="G38" s="3"/>
      <c r="H38" s="5"/>
      <c r="I38" s="3"/>
      <c r="J38" s="3"/>
      <c r="K38" s="3"/>
      <c r="L38" s="3"/>
      <c r="M38" s="3"/>
      <c r="N38" s="5"/>
      <c r="O38" s="3"/>
      <c r="P38" s="3"/>
      <c r="Q38" s="3"/>
      <c r="R38" s="11"/>
    </row>
    <row r="39" spans="2:18" x14ac:dyDescent="0.25">
      <c r="B39" s="3"/>
      <c r="C39" s="3"/>
      <c r="D39" s="3"/>
      <c r="E39" s="3"/>
      <c r="F39" s="3"/>
      <c r="G39" s="3"/>
      <c r="H39" s="5"/>
      <c r="I39" s="3"/>
      <c r="J39" s="3"/>
      <c r="K39" s="3"/>
      <c r="L39" s="3"/>
      <c r="M39" s="3"/>
      <c r="N39" s="5"/>
      <c r="O39" s="3"/>
      <c r="P39" s="3"/>
      <c r="Q39" s="3"/>
      <c r="R39" s="11"/>
    </row>
    <row r="40" spans="2:18" x14ac:dyDescent="0.25">
      <c r="B40" s="3"/>
      <c r="C40" s="3"/>
      <c r="D40" s="3"/>
      <c r="E40" s="3"/>
      <c r="F40" s="3"/>
      <c r="G40" s="3"/>
      <c r="H40" s="5"/>
      <c r="I40" s="3"/>
      <c r="J40" s="3"/>
      <c r="K40" s="3"/>
      <c r="L40" s="3"/>
      <c r="M40" s="3"/>
      <c r="N40" s="5"/>
      <c r="O40" s="3"/>
      <c r="P40" s="3"/>
      <c r="Q40" s="3"/>
      <c r="R40" s="11"/>
    </row>
    <row r="41" spans="2:18" x14ac:dyDescent="0.25">
      <c r="B41" s="3"/>
      <c r="C41" s="3"/>
      <c r="D41" s="3"/>
      <c r="E41" s="3"/>
      <c r="F41" s="3"/>
      <c r="G41" s="3"/>
      <c r="H41" s="5"/>
      <c r="I41" s="3"/>
      <c r="J41" s="3"/>
      <c r="K41" s="3"/>
      <c r="L41" s="3"/>
      <c r="M41" s="3"/>
      <c r="N41" s="5"/>
      <c r="O41" s="3"/>
      <c r="P41" s="3"/>
      <c r="Q41" s="3"/>
      <c r="R41" s="11"/>
    </row>
    <row r="42" spans="2:18" x14ac:dyDescent="0.25">
      <c r="B42" s="3"/>
      <c r="C42" s="3"/>
      <c r="D42" s="3"/>
      <c r="E42" s="3"/>
      <c r="F42" s="3"/>
      <c r="G42" s="3"/>
      <c r="H42" s="5"/>
      <c r="I42" s="3"/>
      <c r="J42" s="3"/>
      <c r="K42" s="3"/>
      <c r="L42" s="3"/>
      <c r="M42" s="3"/>
      <c r="N42" s="5"/>
      <c r="O42" s="3"/>
      <c r="P42" s="3"/>
      <c r="Q42" s="3"/>
      <c r="R42" s="55"/>
    </row>
    <row r="43" spans="2:18" x14ac:dyDescent="0.2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2:18" x14ac:dyDescent="0.2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2:18" x14ac:dyDescent="0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2:18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2:18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2:18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2:17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2:17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2:17" x14ac:dyDescent="0.2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</sheetData>
  <sheetProtection algorithmName="SHA-512" hashValue="Vw41iremib8ay/viyvMwxc3YEoUrxldGmTlYT+EtIeAJ37WsldPW5s0e3ScvTTYAY/tfLUHOTgkk3crbcGwqPw==" saltValue="aEyE1hNgdg3IvSaL35q9Iw==" spinCount="100000" sheet="1" objects="1" scenarios="1" selectLockedCells="1" selectUnlockedCells="1"/>
  <mergeCells count="115">
    <mergeCell ref="B3:B6"/>
    <mergeCell ref="C3:C6"/>
    <mergeCell ref="D3:D6"/>
    <mergeCell ref="E3:E6"/>
    <mergeCell ref="F3:F6"/>
    <mergeCell ref="G3:G6"/>
    <mergeCell ref="I3:I6"/>
    <mergeCell ref="J3:J6"/>
    <mergeCell ref="O3:O6"/>
    <mergeCell ref="P3:P6"/>
    <mergeCell ref="Q3:Q6"/>
    <mergeCell ref="K5:K6"/>
    <mergeCell ref="L5:L6"/>
    <mergeCell ref="F2:G2"/>
    <mergeCell ref="I2:J2"/>
    <mergeCell ref="K2:L2"/>
    <mergeCell ref="O2:P2"/>
    <mergeCell ref="I7:I9"/>
    <mergeCell ref="J7:J9"/>
    <mergeCell ref="O7:O9"/>
    <mergeCell ref="P7:P9"/>
    <mergeCell ref="Q7:Q9"/>
    <mergeCell ref="R7:R9"/>
    <mergeCell ref="B7:B9"/>
    <mergeCell ref="C7:C9"/>
    <mergeCell ref="D7:D9"/>
    <mergeCell ref="E7:E9"/>
    <mergeCell ref="F7:F9"/>
    <mergeCell ref="G7:G9"/>
    <mergeCell ref="I10:I12"/>
    <mergeCell ref="J10:J12"/>
    <mergeCell ref="O10:O12"/>
    <mergeCell ref="P10:P12"/>
    <mergeCell ref="Q10:Q12"/>
    <mergeCell ref="R10:R12"/>
    <mergeCell ref="B10:B12"/>
    <mergeCell ref="C10:C12"/>
    <mergeCell ref="D10:D12"/>
    <mergeCell ref="E10:E12"/>
    <mergeCell ref="F10:F12"/>
    <mergeCell ref="G10:G12"/>
    <mergeCell ref="Q13:Q16"/>
    <mergeCell ref="R13:R16"/>
    <mergeCell ref="K15:K16"/>
    <mergeCell ref="L15:L16"/>
    <mergeCell ref="B17:B21"/>
    <mergeCell ref="C17:C21"/>
    <mergeCell ref="D17:D21"/>
    <mergeCell ref="E17:E21"/>
    <mergeCell ref="F17:F21"/>
    <mergeCell ref="G17:G21"/>
    <mergeCell ref="I13:I16"/>
    <mergeCell ref="J13:J16"/>
    <mergeCell ref="K13:K14"/>
    <mergeCell ref="L13:L14"/>
    <mergeCell ref="O13:O16"/>
    <mergeCell ref="P13:P16"/>
    <mergeCell ref="B13:B16"/>
    <mergeCell ref="C13:C16"/>
    <mergeCell ref="D13:D16"/>
    <mergeCell ref="E13:E16"/>
    <mergeCell ref="F13:F16"/>
    <mergeCell ref="G13:G16"/>
    <mergeCell ref="B23:B24"/>
    <mergeCell ref="C23:C24"/>
    <mergeCell ref="D23:D24"/>
    <mergeCell ref="E23:E24"/>
    <mergeCell ref="F23:F24"/>
    <mergeCell ref="G23:G24"/>
    <mergeCell ref="I17:I21"/>
    <mergeCell ref="J17:J21"/>
    <mergeCell ref="K17:K18"/>
    <mergeCell ref="I23:I24"/>
    <mergeCell ref="J23:J24"/>
    <mergeCell ref="O23:O24"/>
    <mergeCell ref="P23:P24"/>
    <mergeCell ref="Q23:Q24"/>
    <mergeCell ref="R23:R24"/>
    <mergeCell ref="Q17:Q21"/>
    <mergeCell ref="R17:R21"/>
    <mergeCell ref="K19:K20"/>
    <mergeCell ref="L19:L20"/>
    <mergeCell ref="L17:L18"/>
    <mergeCell ref="O17:O21"/>
    <mergeCell ref="P17:P21"/>
    <mergeCell ref="B29:B30"/>
    <mergeCell ref="C29:C30"/>
    <mergeCell ref="D29:D30"/>
    <mergeCell ref="E29:E30"/>
    <mergeCell ref="F29:F30"/>
    <mergeCell ref="I25:I28"/>
    <mergeCell ref="J25:J28"/>
    <mergeCell ref="K25:K26"/>
    <mergeCell ref="L25:L26"/>
    <mergeCell ref="B25:B28"/>
    <mergeCell ref="C25:C28"/>
    <mergeCell ref="D25:D28"/>
    <mergeCell ref="E25:E28"/>
    <mergeCell ref="F25:F28"/>
    <mergeCell ref="G25:G28"/>
    <mergeCell ref="Q29:Q30"/>
    <mergeCell ref="R29:R30"/>
    <mergeCell ref="G29:G30"/>
    <mergeCell ref="I29:I30"/>
    <mergeCell ref="J29:J30"/>
    <mergeCell ref="M29:M30"/>
    <mergeCell ref="O29:O30"/>
    <mergeCell ref="P29:P30"/>
    <mergeCell ref="P25:P28"/>
    <mergeCell ref="Q25:Q28"/>
    <mergeCell ref="R25:R28"/>
    <mergeCell ref="K27:K28"/>
    <mergeCell ref="L27:L28"/>
    <mergeCell ref="M25:M28"/>
    <mergeCell ref="O25:O2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6"/>
  <sheetViews>
    <sheetView topLeftCell="A25" workbookViewId="0">
      <selection activeCell="I33" sqref="I33:I39"/>
    </sheetView>
  </sheetViews>
  <sheetFormatPr defaultRowHeight="15" x14ac:dyDescent="0.25"/>
  <cols>
    <col min="1" max="1" width="16.7109375" style="343" customWidth="1"/>
    <col min="2" max="2" width="11.140625" style="343" customWidth="1"/>
    <col min="3" max="3" width="31.7109375" style="343" customWidth="1"/>
    <col min="4" max="4" width="14.7109375" style="343" customWidth="1"/>
    <col min="5" max="6" width="9.140625" style="343"/>
    <col min="7" max="7" width="1.140625" style="343" customWidth="1"/>
    <col min="8" max="9" width="9.140625" style="343"/>
    <col min="10" max="10" width="16.42578125" style="343" customWidth="1"/>
    <col min="11" max="11" width="28.5703125" style="343" customWidth="1"/>
    <col min="12" max="12" width="25" style="343" customWidth="1"/>
    <col min="13" max="13" width="1.5703125" style="343" customWidth="1"/>
    <col min="14" max="15" width="9.140625" style="343"/>
    <col min="16" max="16" width="30.85546875" style="343" customWidth="1"/>
    <col min="17" max="17" width="19.140625" style="343" customWidth="1"/>
    <col min="18" max="16384" width="9.140625" style="343"/>
  </cols>
  <sheetData>
    <row r="1" spans="1:21" x14ac:dyDescent="0.25">
      <c r="A1" s="344" t="s">
        <v>1656</v>
      </c>
      <c r="B1" s="344"/>
    </row>
    <row r="2" spans="1:21" x14ac:dyDescent="0.25">
      <c r="A2" s="345" t="s">
        <v>3</v>
      </c>
      <c r="B2" s="345" t="s">
        <v>0</v>
      </c>
      <c r="C2" s="345" t="s">
        <v>1</v>
      </c>
      <c r="D2" s="346" t="s">
        <v>2</v>
      </c>
      <c r="E2" s="750" t="s">
        <v>4</v>
      </c>
      <c r="F2" s="751"/>
      <c r="G2" s="347"/>
      <c r="H2" s="752" t="s">
        <v>5</v>
      </c>
      <c r="I2" s="753"/>
      <c r="J2" s="752" t="s">
        <v>6</v>
      </c>
      <c r="K2" s="753"/>
      <c r="L2" s="346" t="s">
        <v>8</v>
      </c>
      <c r="M2" s="347"/>
      <c r="N2" s="752" t="s">
        <v>7</v>
      </c>
      <c r="O2" s="753"/>
      <c r="P2" s="346" t="s">
        <v>9</v>
      </c>
      <c r="Q2" s="346" t="s">
        <v>64</v>
      </c>
      <c r="R2" s="344"/>
      <c r="S2" s="344"/>
      <c r="T2" s="344"/>
      <c r="U2" s="344"/>
    </row>
    <row r="3" spans="1:21" x14ac:dyDescent="0.25">
      <c r="A3" s="754" t="s">
        <v>1657</v>
      </c>
      <c r="B3" s="754" t="s">
        <v>20</v>
      </c>
      <c r="C3" s="757" t="s">
        <v>1658</v>
      </c>
      <c r="D3" s="760">
        <v>43295</v>
      </c>
      <c r="E3" s="760" t="s">
        <v>25</v>
      </c>
      <c r="F3" s="763">
        <v>43318</v>
      </c>
      <c r="G3" s="348"/>
      <c r="H3" s="754" t="s">
        <v>1659</v>
      </c>
      <c r="I3" s="760">
        <v>43318</v>
      </c>
      <c r="J3" s="754" t="s">
        <v>26</v>
      </c>
      <c r="K3" s="754" t="s">
        <v>1111</v>
      </c>
      <c r="L3" s="350" t="s">
        <v>1456</v>
      </c>
      <c r="M3" s="348"/>
      <c r="N3" s="754" t="s">
        <v>82</v>
      </c>
      <c r="O3" s="760">
        <v>43336</v>
      </c>
      <c r="P3" s="754" t="s">
        <v>1660</v>
      </c>
      <c r="Q3" s="780">
        <v>691470</v>
      </c>
    </row>
    <row r="4" spans="1:21" x14ac:dyDescent="0.25">
      <c r="A4" s="755"/>
      <c r="B4" s="755"/>
      <c r="C4" s="758"/>
      <c r="D4" s="761"/>
      <c r="E4" s="761"/>
      <c r="F4" s="764"/>
      <c r="G4" s="348"/>
      <c r="H4" s="755"/>
      <c r="I4" s="761"/>
      <c r="J4" s="755"/>
      <c r="K4" s="755"/>
      <c r="L4" s="351" t="s">
        <v>1660</v>
      </c>
      <c r="M4" s="348"/>
      <c r="N4" s="755"/>
      <c r="O4" s="761"/>
      <c r="P4" s="755"/>
      <c r="Q4" s="755"/>
    </row>
    <row r="5" spans="1:21" x14ac:dyDescent="0.25">
      <c r="A5" s="755"/>
      <c r="B5" s="755"/>
      <c r="C5" s="758"/>
      <c r="D5" s="761"/>
      <c r="E5" s="761"/>
      <c r="F5" s="764"/>
      <c r="G5" s="348"/>
      <c r="H5" s="755"/>
      <c r="I5" s="761"/>
      <c r="J5" s="755" t="s">
        <v>1143</v>
      </c>
      <c r="K5" s="758" t="s">
        <v>1144</v>
      </c>
      <c r="L5" s="351" t="s">
        <v>1661</v>
      </c>
      <c r="M5" s="348"/>
      <c r="N5" s="755"/>
      <c r="O5" s="761"/>
      <c r="P5" s="755"/>
      <c r="Q5" s="755"/>
    </row>
    <row r="6" spans="1:21" ht="15.75" thickBot="1" x14ac:dyDescent="0.3">
      <c r="A6" s="756"/>
      <c r="B6" s="756"/>
      <c r="C6" s="759"/>
      <c r="D6" s="762"/>
      <c r="E6" s="762"/>
      <c r="F6" s="765"/>
      <c r="G6" s="354"/>
      <c r="H6" s="756"/>
      <c r="I6" s="762"/>
      <c r="J6" s="756"/>
      <c r="K6" s="759"/>
      <c r="L6" s="355" t="s">
        <v>1662</v>
      </c>
      <c r="M6" s="354"/>
      <c r="N6" s="756"/>
      <c r="O6" s="762"/>
      <c r="P6" s="756"/>
      <c r="Q6" s="756"/>
    </row>
    <row r="7" spans="1:21" x14ac:dyDescent="0.25">
      <c r="A7" s="767" t="s">
        <v>1663</v>
      </c>
      <c r="B7" s="767" t="s">
        <v>20</v>
      </c>
      <c r="C7" s="769" t="s">
        <v>1664</v>
      </c>
      <c r="D7" s="766" t="s">
        <v>1665</v>
      </c>
      <c r="E7" s="767" t="s">
        <v>1238</v>
      </c>
      <c r="F7" s="768">
        <v>43341</v>
      </c>
      <c r="G7" s="348"/>
      <c r="H7" s="767" t="s">
        <v>1666</v>
      </c>
      <c r="I7" s="768">
        <v>43341</v>
      </c>
      <c r="J7" s="767" t="s">
        <v>26</v>
      </c>
      <c r="K7" s="767" t="s">
        <v>1111</v>
      </c>
      <c r="L7" s="357" t="s">
        <v>790</v>
      </c>
      <c r="M7" s="348"/>
      <c r="N7" s="767" t="s">
        <v>1667</v>
      </c>
      <c r="O7" s="768">
        <v>43371</v>
      </c>
      <c r="P7" s="769" t="s">
        <v>1668</v>
      </c>
      <c r="Q7" s="770">
        <v>405992.27</v>
      </c>
    </row>
    <row r="8" spans="1:21" x14ac:dyDescent="0.25">
      <c r="A8" s="755"/>
      <c r="B8" s="755"/>
      <c r="C8" s="758"/>
      <c r="D8" s="764"/>
      <c r="E8" s="755"/>
      <c r="F8" s="761"/>
      <c r="G8" s="348"/>
      <c r="H8" s="755"/>
      <c r="I8" s="761"/>
      <c r="J8" s="755"/>
      <c r="K8" s="755"/>
      <c r="L8" s="351" t="s">
        <v>1668</v>
      </c>
      <c r="M8" s="348"/>
      <c r="N8" s="755"/>
      <c r="O8" s="761"/>
      <c r="P8" s="758"/>
      <c r="Q8" s="771"/>
    </row>
    <row r="9" spans="1:21" x14ac:dyDescent="0.25">
      <c r="A9" s="755"/>
      <c r="B9" s="755"/>
      <c r="C9" s="758"/>
      <c r="D9" s="764"/>
      <c r="E9" s="755"/>
      <c r="F9" s="761"/>
      <c r="G9" s="348"/>
      <c r="H9" s="755"/>
      <c r="I9" s="761"/>
      <c r="J9" s="755"/>
      <c r="K9" s="755"/>
      <c r="L9" s="351" t="s">
        <v>1661</v>
      </c>
      <c r="M9" s="358"/>
      <c r="N9" s="755"/>
      <c r="O9" s="761"/>
      <c r="P9" s="758"/>
      <c r="Q9" s="771"/>
    </row>
    <row r="10" spans="1:21" x14ac:dyDescent="0.25">
      <c r="A10" s="755"/>
      <c r="B10" s="755"/>
      <c r="C10" s="758"/>
      <c r="D10" s="764"/>
      <c r="E10" s="755"/>
      <c r="F10" s="761"/>
      <c r="G10" s="348"/>
      <c r="H10" s="755"/>
      <c r="I10" s="761"/>
      <c r="J10" s="755" t="s">
        <v>54</v>
      </c>
      <c r="K10" s="755" t="s">
        <v>55</v>
      </c>
      <c r="L10" s="351" t="s">
        <v>1669</v>
      </c>
      <c r="M10" s="358"/>
      <c r="N10" s="755"/>
      <c r="O10" s="761"/>
      <c r="P10" s="758"/>
      <c r="Q10" s="771"/>
    </row>
    <row r="11" spans="1:21" ht="15.75" thickBot="1" x14ac:dyDescent="0.3">
      <c r="A11" s="756"/>
      <c r="B11" s="756"/>
      <c r="C11" s="759"/>
      <c r="D11" s="765"/>
      <c r="E11" s="756"/>
      <c r="F11" s="762"/>
      <c r="G11" s="348"/>
      <c r="H11" s="756"/>
      <c r="I11" s="762"/>
      <c r="J11" s="756"/>
      <c r="K11" s="756"/>
      <c r="L11" s="355" t="s">
        <v>560</v>
      </c>
      <c r="M11" s="354"/>
      <c r="N11" s="756"/>
      <c r="O11" s="762"/>
      <c r="P11" s="759"/>
      <c r="Q11" s="772"/>
    </row>
    <row r="12" spans="1:21" x14ac:dyDescent="0.25">
      <c r="A12" s="767" t="s">
        <v>1670</v>
      </c>
      <c r="B12" s="767" t="s">
        <v>20</v>
      </c>
      <c r="C12" s="769" t="s">
        <v>1671</v>
      </c>
      <c r="D12" s="768">
        <v>43337</v>
      </c>
      <c r="E12" s="767" t="s">
        <v>1238</v>
      </c>
      <c r="F12" s="768">
        <v>43357</v>
      </c>
      <c r="G12" s="360"/>
      <c r="H12" s="767" t="s">
        <v>1425</v>
      </c>
      <c r="I12" s="768">
        <v>43357</v>
      </c>
      <c r="J12" s="356" t="s">
        <v>26</v>
      </c>
      <c r="K12" s="349" t="s">
        <v>1111</v>
      </c>
      <c r="L12" s="357" t="s">
        <v>1672</v>
      </c>
      <c r="M12" s="360"/>
      <c r="N12" s="767" t="s">
        <v>1673</v>
      </c>
      <c r="O12" s="768">
        <v>43371</v>
      </c>
      <c r="P12" s="769" t="s">
        <v>1672</v>
      </c>
      <c r="Q12" s="773">
        <v>295000</v>
      </c>
    </row>
    <row r="13" spans="1:21" ht="15.75" thickBot="1" x14ac:dyDescent="0.3">
      <c r="A13" s="755"/>
      <c r="B13" s="755"/>
      <c r="C13" s="758"/>
      <c r="D13" s="761"/>
      <c r="E13" s="755"/>
      <c r="F13" s="761"/>
      <c r="G13" s="360"/>
      <c r="H13" s="755"/>
      <c r="I13" s="761"/>
      <c r="J13" s="361" t="s">
        <v>1143</v>
      </c>
      <c r="K13" s="352" t="s">
        <v>1144</v>
      </c>
      <c r="L13" s="351" t="s">
        <v>1674</v>
      </c>
      <c r="M13" s="360"/>
      <c r="N13" s="755"/>
      <c r="O13" s="761"/>
      <c r="P13" s="758"/>
      <c r="Q13" s="758"/>
    </row>
    <row r="14" spans="1:21" x14ac:dyDescent="0.25">
      <c r="A14" s="767" t="s">
        <v>1675</v>
      </c>
      <c r="B14" s="767" t="s">
        <v>20</v>
      </c>
      <c r="C14" s="769" t="s">
        <v>1676</v>
      </c>
      <c r="D14" s="768">
        <v>43337</v>
      </c>
      <c r="E14" s="767" t="s">
        <v>25</v>
      </c>
      <c r="F14" s="768">
        <v>43357</v>
      </c>
      <c r="G14" s="360"/>
      <c r="H14" s="767" t="s">
        <v>917</v>
      </c>
      <c r="I14" s="768">
        <v>43357</v>
      </c>
      <c r="J14" s="356" t="s">
        <v>26</v>
      </c>
      <c r="K14" s="361" t="s">
        <v>1111</v>
      </c>
      <c r="L14" s="362" t="s">
        <v>52</v>
      </c>
      <c r="M14" s="360"/>
      <c r="N14" s="767" t="s">
        <v>1541</v>
      </c>
      <c r="O14" s="768">
        <v>43371</v>
      </c>
      <c r="P14" s="769" t="s">
        <v>1677</v>
      </c>
      <c r="Q14" s="770">
        <v>116451.45</v>
      </c>
    </row>
    <row r="15" spans="1:21" x14ac:dyDescent="0.25">
      <c r="A15" s="755"/>
      <c r="B15" s="755"/>
      <c r="C15" s="758"/>
      <c r="D15" s="761"/>
      <c r="E15" s="755"/>
      <c r="F15" s="761"/>
      <c r="G15" s="360"/>
      <c r="H15" s="755"/>
      <c r="I15" s="761"/>
      <c r="J15" s="361" t="s">
        <v>1143</v>
      </c>
      <c r="K15" s="361" t="s">
        <v>1144</v>
      </c>
      <c r="L15" s="351"/>
      <c r="M15" s="360"/>
      <c r="N15" s="755"/>
      <c r="O15" s="761"/>
      <c r="P15" s="758"/>
      <c r="Q15" s="771"/>
    </row>
    <row r="16" spans="1:21" ht="15.75" thickBot="1" x14ac:dyDescent="0.3">
      <c r="A16" s="755"/>
      <c r="B16" s="755"/>
      <c r="C16" s="758"/>
      <c r="D16" s="761"/>
      <c r="E16" s="755"/>
      <c r="F16" s="761"/>
      <c r="G16" s="363"/>
      <c r="H16" s="755"/>
      <c r="I16" s="761"/>
      <c r="J16" s="361"/>
      <c r="K16" s="361"/>
      <c r="L16" s="351"/>
      <c r="M16" s="363"/>
      <c r="N16" s="755"/>
      <c r="O16" s="761"/>
      <c r="P16" s="758"/>
      <c r="Q16" s="772"/>
    </row>
    <row r="17" spans="1:17" x14ac:dyDescent="0.25">
      <c r="A17" s="767" t="s">
        <v>1678</v>
      </c>
      <c r="B17" s="767" t="s">
        <v>20</v>
      </c>
      <c r="C17" s="769" t="s">
        <v>1679</v>
      </c>
      <c r="D17" s="768">
        <v>43337</v>
      </c>
      <c r="E17" s="767" t="s">
        <v>25</v>
      </c>
      <c r="F17" s="768">
        <v>43360</v>
      </c>
      <c r="G17" s="360"/>
      <c r="H17" s="767" t="s">
        <v>1337</v>
      </c>
      <c r="I17" s="768">
        <v>43360</v>
      </c>
      <c r="J17" s="356" t="s">
        <v>26</v>
      </c>
      <c r="K17" s="356" t="s">
        <v>1111</v>
      </c>
      <c r="L17" s="357" t="s">
        <v>52</v>
      </c>
      <c r="M17" s="360"/>
      <c r="N17" s="767" t="s">
        <v>1680</v>
      </c>
      <c r="O17" s="768">
        <v>43399</v>
      </c>
      <c r="P17" s="769" t="s">
        <v>791</v>
      </c>
      <c r="Q17" s="773">
        <v>42800</v>
      </c>
    </row>
    <row r="18" spans="1:17" x14ac:dyDescent="0.25">
      <c r="A18" s="755"/>
      <c r="B18" s="755"/>
      <c r="C18" s="758"/>
      <c r="D18" s="761"/>
      <c r="E18" s="755"/>
      <c r="F18" s="761"/>
      <c r="G18" s="360"/>
      <c r="H18" s="755"/>
      <c r="I18" s="761"/>
      <c r="J18" s="361" t="s">
        <v>1143</v>
      </c>
      <c r="K18" s="361" t="s">
        <v>1144</v>
      </c>
      <c r="L18" s="351" t="s">
        <v>834</v>
      </c>
      <c r="M18" s="360"/>
      <c r="N18" s="755"/>
      <c r="O18" s="761"/>
      <c r="P18" s="758"/>
      <c r="Q18" s="758"/>
    </row>
    <row r="19" spans="1:17" x14ac:dyDescent="0.25">
      <c r="A19" s="755"/>
      <c r="B19" s="755"/>
      <c r="C19" s="758"/>
      <c r="D19" s="761"/>
      <c r="E19" s="755"/>
      <c r="F19" s="761"/>
      <c r="G19" s="360"/>
      <c r="H19" s="755"/>
      <c r="I19" s="761"/>
      <c r="J19" s="361"/>
      <c r="K19" s="361"/>
      <c r="L19" s="351" t="s">
        <v>1681</v>
      </c>
      <c r="M19" s="360"/>
      <c r="N19" s="755"/>
      <c r="O19" s="761"/>
      <c r="P19" s="758"/>
      <c r="Q19" s="758"/>
    </row>
    <row r="20" spans="1:17" ht="15.75" thickBot="1" x14ac:dyDescent="0.3">
      <c r="A20" s="756"/>
      <c r="B20" s="756"/>
      <c r="C20" s="759"/>
      <c r="D20" s="762"/>
      <c r="E20" s="756"/>
      <c r="F20" s="762"/>
      <c r="G20" s="364"/>
      <c r="H20" s="756"/>
      <c r="I20" s="762"/>
      <c r="J20" s="365"/>
      <c r="K20" s="365"/>
      <c r="L20" s="355"/>
      <c r="M20" s="364"/>
      <c r="N20" s="756"/>
      <c r="O20" s="762"/>
      <c r="P20" s="759"/>
      <c r="Q20" s="759"/>
    </row>
    <row r="21" spans="1:17" ht="15.75" thickBot="1" x14ac:dyDescent="0.3">
      <c r="A21" s="767" t="s">
        <v>1682</v>
      </c>
      <c r="B21" s="767" t="s">
        <v>20</v>
      </c>
      <c r="C21" s="769" t="s">
        <v>1683</v>
      </c>
      <c r="D21" s="768">
        <v>43358</v>
      </c>
      <c r="E21" s="767" t="s">
        <v>25</v>
      </c>
      <c r="F21" s="768">
        <v>43381</v>
      </c>
      <c r="G21" s="366"/>
      <c r="H21" s="767" t="s">
        <v>1684</v>
      </c>
      <c r="I21" s="768">
        <v>43381</v>
      </c>
      <c r="J21" s="359" t="s">
        <v>26</v>
      </c>
      <c r="K21" s="356" t="s">
        <v>1111</v>
      </c>
      <c r="L21" s="367" t="s">
        <v>729</v>
      </c>
      <c r="M21" s="368"/>
      <c r="N21" s="767" t="s">
        <v>1685</v>
      </c>
      <c r="O21" s="768">
        <v>43399</v>
      </c>
      <c r="P21" s="767" t="s">
        <v>1686</v>
      </c>
      <c r="Q21" s="769" t="s">
        <v>1731</v>
      </c>
    </row>
    <row r="22" spans="1:17" ht="15.75" thickBot="1" x14ac:dyDescent="0.3">
      <c r="A22" s="756"/>
      <c r="B22" s="756"/>
      <c r="C22" s="759"/>
      <c r="D22" s="762"/>
      <c r="E22" s="756"/>
      <c r="F22" s="762"/>
      <c r="G22" s="369"/>
      <c r="H22" s="756"/>
      <c r="I22" s="762"/>
      <c r="J22" s="370" t="s">
        <v>1521</v>
      </c>
      <c r="K22" s="361" t="s">
        <v>1485</v>
      </c>
      <c r="L22" s="371" t="s">
        <v>1687</v>
      </c>
      <c r="M22" s="369"/>
      <c r="N22" s="756"/>
      <c r="O22" s="762"/>
      <c r="P22" s="756"/>
      <c r="Q22" s="759"/>
    </row>
    <row r="23" spans="1:17" x14ac:dyDescent="0.25">
      <c r="A23" s="767" t="s">
        <v>1688</v>
      </c>
      <c r="B23" s="767" t="s">
        <v>20</v>
      </c>
      <c r="C23" s="769" t="s">
        <v>1689</v>
      </c>
      <c r="D23" s="768">
        <v>43372</v>
      </c>
      <c r="E23" s="767" t="s">
        <v>25</v>
      </c>
      <c r="F23" s="768">
        <v>43395</v>
      </c>
      <c r="G23" s="360"/>
      <c r="H23" s="767" t="s">
        <v>57</v>
      </c>
      <c r="I23" s="768">
        <v>43395</v>
      </c>
      <c r="J23" s="356" t="s">
        <v>26</v>
      </c>
      <c r="K23" s="356" t="s">
        <v>1111</v>
      </c>
      <c r="L23" s="357" t="s">
        <v>1500</v>
      </c>
      <c r="M23" s="360"/>
      <c r="N23" s="767" t="s">
        <v>1690</v>
      </c>
      <c r="O23" s="768">
        <v>43427</v>
      </c>
      <c r="P23" s="767" t="s">
        <v>1261</v>
      </c>
      <c r="Q23" s="774">
        <v>163146</v>
      </c>
    </row>
    <row r="24" spans="1:17" x14ac:dyDescent="0.25">
      <c r="A24" s="755"/>
      <c r="B24" s="755"/>
      <c r="C24" s="758"/>
      <c r="D24" s="761"/>
      <c r="E24" s="755"/>
      <c r="F24" s="761"/>
      <c r="G24" s="360"/>
      <c r="H24" s="755"/>
      <c r="I24" s="761"/>
      <c r="J24" s="361" t="s">
        <v>1143</v>
      </c>
      <c r="K24" s="361" t="s">
        <v>1144</v>
      </c>
      <c r="L24" s="351" t="s">
        <v>1691</v>
      </c>
      <c r="M24" s="360"/>
      <c r="N24" s="755"/>
      <c r="O24" s="761"/>
      <c r="P24" s="755"/>
      <c r="Q24" s="755"/>
    </row>
    <row r="25" spans="1:17" ht="15.75" thickBot="1" x14ac:dyDescent="0.3">
      <c r="A25" s="755"/>
      <c r="B25" s="756"/>
      <c r="C25" s="758"/>
      <c r="D25" s="761"/>
      <c r="E25" s="755"/>
      <c r="F25" s="761"/>
      <c r="G25" s="360"/>
      <c r="H25" s="755"/>
      <c r="I25" s="761"/>
      <c r="J25" s="372"/>
      <c r="K25" s="352"/>
      <c r="L25" s="351" t="s">
        <v>1692</v>
      </c>
      <c r="M25" s="360"/>
      <c r="N25" s="755"/>
      <c r="O25" s="761"/>
      <c r="P25" s="755"/>
      <c r="Q25" s="755"/>
    </row>
    <row r="26" spans="1:17" x14ac:dyDescent="0.25">
      <c r="A26" s="767" t="s">
        <v>1693</v>
      </c>
      <c r="B26" s="767" t="s">
        <v>20</v>
      </c>
      <c r="C26" s="769" t="s">
        <v>1694</v>
      </c>
      <c r="D26" s="768">
        <v>43386</v>
      </c>
      <c r="E26" s="767" t="s">
        <v>25</v>
      </c>
      <c r="F26" s="768">
        <v>43413</v>
      </c>
      <c r="G26" s="348"/>
      <c r="H26" s="767" t="s">
        <v>58</v>
      </c>
      <c r="I26" s="768">
        <v>43413</v>
      </c>
      <c r="J26" s="356" t="s">
        <v>26</v>
      </c>
      <c r="K26" s="361" t="s">
        <v>1111</v>
      </c>
      <c r="L26" s="775" t="s">
        <v>1681</v>
      </c>
      <c r="M26" s="348"/>
      <c r="N26" s="767" t="s">
        <v>1667</v>
      </c>
      <c r="O26" s="768">
        <v>43427</v>
      </c>
      <c r="P26" s="769" t="s">
        <v>791</v>
      </c>
      <c r="Q26" s="786">
        <v>948224.45</v>
      </c>
    </row>
    <row r="27" spans="1:17" x14ac:dyDescent="0.25">
      <c r="A27" s="755"/>
      <c r="B27" s="755"/>
      <c r="C27" s="758"/>
      <c r="D27" s="761"/>
      <c r="E27" s="755"/>
      <c r="F27" s="761"/>
      <c r="G27" s="358"/>
      <c r="H27" s="755"/>
      <c r="I27" s="761"/>
      <c r="J27" s="374" t="s">
        <v>1143</v>
      </c>
      <c r="K27" s="361" t="s">
        <v>1144</v>
      </c>
      <c r="L27" s="776"/>
      <c r="M27" s="358"/>
      <c r="N27" s="755"/>
      <c r="O27" s="761"/>
      <c r="P27" s="758"/>
      <c r="Q27" s="787"/>
    </row>
    <row r="28" spans="1:17" ht="15.75" thickBot="1" x14ac:dyDescent="0.3">
      <c r="A28" s="755"/>
      <c r="B28" s="755"/>
      <c r="C28" s="758"/>
      <c r="D28" s="761"/>
      <c r="E28" s="755"/>
      <c r="F28" s="761"/>
      <c r="G28" s="358"/>
      <c r="H28" s="755"/>
      <c r="I28" s="761"/>
      <c r="J28" s="374"/>
      <c r="K28" s="374"/>
      <c r="L28" s="776"/>
      <c r="M28" s="358"/>
      <c r="N28" s="755"/>
      <c r="O28" s="761"/>
      <c r="P28" s="758"/>
      <c r="Q28" s="787"/>
    </row>
    <row r="29" spans="1:17" ht="22.5" customHeight="1" x14ac:dyDescent="0.25">
      <c r="A29" s="767" t="s">
        <v>1695</v>
      </c>
      <c r="B29" s="767" t="s">
        <v>20</v>
      </c>
      <c r="C29" s="769" t="s">
        <v>1696</v>
      </c>
      <c r="D29" s="768">
        <v>43519</v>
      </c>
      <c r="E29" s="768" t="s">
        <v>25</v>
      </c>
      <c r="F29" s="768">
        <v>43552</v>
      </c>
      <c r="G29" s="375"/>
      <c r="H29" s="767" t="s">
        <v>58</v>
      </c>
      <c r="I29" s="768">
        <v>43552</v>
      </c>
      <c r="J29" s="376" t="s">
        <v>26</v>
      </c>
      <c r="K29" s="376" t="s">
        <v>1111</v>
      </c>
      <c r="L29" s="373" t="s">
        <v>1697</v>
      </c>
      <c r="M29" s="360"/>
      <c r="N29" s="767" t="s">
        <v>1698</v>
      </c>
      <c r="O29" s="768">
        <v>43609</v>
      </c>
      <c r="P29" s="769" t="s">
        <v>1561</v>
      </c>
      <c r="Q29" s="774">
        <v>99915</v>
      </c>
    </row>
    <row r="30" spans="1:17" ht="24" customHeight="1" x14ac:dyDescent="0.25">
      <c r="A30" s="755"/>
      <c r="B30" s="755"/>
      <c r="C30" s="758"/>
      <c r="D30" s="761"/>
      <c r="E30" s="761"/>
      <c r="F30" s="761"/>
      <c r="G30" s="363"/>
      <c r="H30" s="755"/>
      <c r="I30" s="761"/>
      <c r="J30" s="377" t="s">
        <v>1562</v>
      </c>
      <c r="K30" s="378" t="s">
        <v>1699</v>
      </c>
      <c r="L30" s="379" t="s">
        <v>1700</v>
      </c>
      <c r="M30" s="360"/>
      <c r="N30" s="755"/>
      <c r="O30" s="761"/>
      <c r="P30" s="758"/>
      <c r="Q30" s="755"/>
    </row>
    <row r="31" spans="1:17" ht="18.75" customHeight="1" x14ac:dyDescent="0.25">
      <c r="A31" s="755"/>
      <c r="B31" s="755"/>
      <c r="C31" s="758"/>
      <c r="D31" s="761"/>
      <c r="E31" s="761"/>
      <c r="F31" s="761"/>
      <c r="G31" s="363"/>
      <c r="H31" s="755"/>
      <c r="I31" s="761"/>
      <c r="J31" s="377"/>
      <c r="K31" s="377"/>
      <c r="L31" s="379" t="s">
        <v>40</v>
      </c>
      <c r="M31" s="360"/>
      <c r="N31" s="755"/>
      <c r="O31" s="761"/>
      <c r="P31" s="758"/>
      <c r="Q31" s="755"/>
    </row>
    <row r="32" spans="1:17" ht="15.75" thickBot="1" x14ac:dyDescent="0.3">
      <c r="A32" s="756"/>
      <c r="B32" s="756"/>
      <c r="C32" s="759"/>
      <c r="D32" s="762"/>
      <c r="E32" s="762"/>
      <c r="F32" s="762"/>
      <c r="G32" s="364"/>
      <c r="H32" s="756"/>
      <c r="I32" s="762"/>
      <c r="J32" s="380"/>
      <c r="K32" s="353"/>
      <c r="L32" s="381" t="s">
        <v>1701</v>
      </c>
      <c r="M32" s="360"/>
      <c r="N32" s="756"/>
      <c r="O32" s="762"/>
      <c r="P32" s="759"/>
      <c r="Q32" s="756"/>
    </row>
    <row r="33" spans="1:17" ht="15.75" thickBot="1" x14ac:dyDescent="0.3">
      <c r="A33" s="767" t="s">
        <v>1702</v>
      </c>
      <c r="B33" s="767" t="s">
        <v>20</v>
      </c>
      <c r="C33" s="769" t="s">
        <v>1703</v>
      </c>
      <c r="D33" s="768">
        <v>43523</v>
      </c>
      <c r="E33" s="767" t="s">
        <v>25</v>
      </c>
      <c r="F33" s="768">
        <v>43549</v>
      </c>
      <c r="G33" s="364"/>
      <c r="H33" s="767" t="s">
        <v>58</v>
      </c>
      <c r="I33" s="768">
        <v>43549</v>
      </c>
      <c r="J33" s="377" t="s">
        <v>26</v>
      </c>
      <c r="K33" s="361" t="s">
        <v>1111</v>
      </c>
      <c r="L33" s="357" t="s">
        <v>1704</v>
      </c>
      <c r="M33" s="354"/>
      <c r="N33" s="767" t="s">
        <v>1705</v>
      </c>
      <c r="O33" s="768">
        <v>43573</v>
      </c>
      <c r="P33" s="767" t="s">
        <v>1706</v>
      </c>
      <c r="Q33" s="773">
        <v>119000</v>
      </c>
    </row>
    <row r="34" spans="1:17" ht="15.75" thickBot="1" x14ac:dyDescent="0.3">
      <c r="A34" s="755"/>
      <c r="B34" s="755"/>
      <c r="C34" s="758"/>
      <c r="D34" s="761"/>
      <c r="E34" s="755"/>
      <c r="F34" s="761"/>
      <c r="G34" s="364"/>
      <c r="H34" s="755"/>
      <c r="I34" s="761"/>
      <c r="J34" s="377" t="s">
        <v>1143</v>
      </c>
      <c r="K34" s="361" t="s">
        <v>1144</v>
      </c>
      <c r="L34" s="351" t="s">
        <v>1707</v>
      </c>
      <c r="M34" s="364"/>
      <c r="N34" s="755"/>
      <c r="O34" s="761"/>
      <c r="P34" s="755"/>
      <c r="Q34" s="784"/>
    </row>
    <row r="35" spans="1:17" ht="15.75" thickBot="1" x14ac:dyDescent="0.3">
      <c r="A35" s="755"/>
      <c r="B35" s="755"/>
      <c r="C35" s="758"/>
      <c r="D35" s="761"/>
      <c r="E35" s="755"/>
      <c r="F35" s="761"/>
      <c r="G35" s="364"/>
      <c r="H35" s="755"/>
      <c r="I35" s="761"/>
      <c r="J35" s="377"/>
      <c r="K35" s="361"/>
      <c r="L35" s="351" t="s">
        <v>1708</v>
      </c>
      <c r="M35" s="364"/>
      <c r="N35" s="755"/>
      <c r="O35" s="761"/>
      <c r="P35" s="755"/>
      <c r="Q35" s="784"/>
    </row>
    <row r="36" spans="1:17" ht="15.75" thickBot="1" x14ac:dyDescent="0.3">
      <c r="A36" s="755"/>
      <c r="B36" s="755"/>
      <c r="C36" s="758"/>
      <c r="D36" s="761"/>
      <c r="E36" s="755"/>
      <c r="F36" s="761"/>
      <c r="G36" s="364"/>
      <c r="H36" s="755"/>
      <c r="I36" s="761"/>
      <c r="J36" s="377"/>
      <c r="K36" s="361"/>
      <c r="L36" s="351" t="s">
        <v>1709</v>
      </c>
      <c r="M36" s="364"/>
      <c r="N36" s="755"/>
      <c r="O36" s="761"/>
      <c r="P36" s="755"/>
      <c r="Q36" s="784"/>
    </row>
    <row r="37" spans="1:17" ht="15.75" thickBot="1" x14ac:dyDescent="0.3">
      <c r="A37" s="755"/>
      <c r="B37" s="755"/>
      <c r="C37" s="758"/>
      <c r="D37" s="761"/>
      <c r="E37" s="755"/>
      <c r="F37" s="761"/>
      <c r="G37" s="364"/>
      <c r="H37" s="755"/>
      <c r="I37" s="761"/>
      <c r="J37" s="377"/>
      <c r="K37" s="361"/>
      <c r="L37" s="351" t="s">
        <v>1710</v>
      </c>
      <c r="M37" s="364"/>
      <c r="N37" s="755"/>
      <c r="O37" s="761"/>
      <c r="P37" s="755"/>
      <c r="Q37" s="784"/>
    </row>
    <row r="38" spans="1:17" ht="15.75" thickBot="1" x14ac:dyDescent="0.3">
      <c r="A38" s="755"/>
      <c r="B38" s="755"/>
      <c r="C38" s="758"/>
      <c r="D38" s="761"/>
      <c r="E38" s="755"/>
      <c r="F38" s="761"/>
      <c r="G38" s="364"/>
      <c r="H38" s="755"/>
      <c r="I38" s="761"/>
      <c r="J38" s="377"/>
      <c r="K38" s="361"/>
      <c r="L38" s="351" t="s">
        <v>1711</v>
      </c>
      <c r="M38" s="364"/>
      <c r="N38" s="755"/>
      <c r="O38" s="761"/>
      <c r="P38" s="755"/>
      <c r="Q38" s="784"/>
    </row>
    <row r="39" spans="1:17" ht="15.75" thickBot="1" x14ac:dyDescent="0.3">
      <c r="A39" s="756"/>
      <c r="B39" s="756"/>
      <c r="C39" s="759"/>
      <c r="D39" s="762"/>
      <c r="E39" s="756"/>
      <c r="F39" s="762"/>
      <c r="G39" s="364"/>
      <c r="H39" s="756"/>
      <c r="I39" s="762"/>
      <c r="J39" s="365"/>
      <c r="K39" s="352"/>
      <c r="L39" s="355" t="s">
        <v>1712</v>
      </c>
      <c r="M39" s="364"/>
      <c r="N39" s="756"/>
      <c r="O39" s="762"/>
      <c r="P39" s="756"/>
      <c r="Q39" s="785"/>
    </row>
    <row r="40" spans="1:17" x14ac:dyDescent="0.25">
      <c r="A40" s="767" t="s">
        <v>1713</v>
      </c>
      <c r="B40" s="767" t="s">
        <v>20</v>
      </c>
      <c r="C40" s="769" t="s">
        <v>1714</v>
      </c>
      <c r="D40" s="768">
        <v>43561</v>
      </c>
      <c r="E40" s="767" t="s">
        <v>25</v>
      </c>
      <c r="F40" s="768">
        <v>43586</v>
      </c>
      <c r="G40" s="363"/>
      <c r="H40" s="777" t="s">
        <v>1715</v>
      </c>
      <c r="I40" s="768">
        <v>43586</v>
      </c>
      <c r="J40" s="377" t="s">
        <v>26</v>
      </c>
      <c r="K40" s="361" t="s">
        <v>1111</v>
      </c>
      <c r="L40" s="351" t="s">
        <v>934</v>
      </c>
      <c r="M40" s="363"/>
      <c r="N40" s="767" t="s">
        <v>1716</v>
      </c>
      <c r="O40" s="768">
        <v>43609</v>
      </c>
      <c r="P40" s="767" t="s">
        <v>1717</v>
      </c>
      <c r="Q40" s="769" t="s">
        <v>315</v>
      </c>
    </row>
    <row r="41" spans="1:17" x14ac:dyDescent="0.25">
      <c r="A41" s="755"/>
      <c r="B41" s="755"/>
      <c r="C41" s="758"/>
      <c r="D41" s="761"/>
      <c r="E41" s="755"/>
      <c r="F41" s="761"/>
      <c r="G41" s="363"/>
      <c r="H41" s="778"/>
      <c r="I41" s="761"/>
      <c r="J41" s="377" t="s">
        <v>54</v>
      </c>
      <c r="K41" s="361" t="s">
        <v>55</v>
      </c>
      <c r="L41" s="351" t="s">
        <v>1470</v>
      </c>
      <c r="M41" s="363"/>
      <c r="N41" s="755"/>
      <c r="O41" s="761"/>
      <c r="P41" s="755"/>
      <c r="Q41" s="758"/>
    </row>
    <row r="42" spans="1:17" x14ac:dyDescent="0.25">
      <c r="A42" s="755"/>
      <c r="B42" s="755"/>
      <c r="C42" s="758"/>
      <c r="D42" s="761"/>
      <c r="E42" s="755"/>
      <c r="F42" s="761"/>
      <c r="G42" s="363"/>
      <c r="H42" s="778"/>
      <c r="I42" s="761"/>
      <c r="J42" s="377"/>
      <c r="K42" s="361"/>
      <c r="L42" s="351" t="s">
        <v>1718</v>
      </c>
      <c r="M42" s="363"/>
      <c r="N42" s="755"/>
      <c r="O42" s="761"/>
      <c r="P42" s="755"/>
      <c r="Q42" s="758"/>
    </row>
    <row r="43" spans="1:17" ht="15.75" thickBot="1" x14ac:dyDescent="0.3">
      <c r="A43" s="756"/>
      <c r="B43" s="756"/>
      <c r="C43" s="759"/>
      <c r="D43" s="762"/>
      <c r="E43" s="756"/>
      <c r="F43" s="762"/>
      <c r="G43" s="364"/>
      <c r="H43" s="779"/>
      <c r="I43" s="762"/>
      <c r="J43" s="365"/>
      <c r="K43" s="352"/>
      <c r="L43" s="355" t="s">
        <v>1719</v>
      </c>
      <c r="M43" s="364"/>
      <c r="N43" s="756"/>
      <c r="O43" s="762"/>
      <c r="P43" s="756"/>
      <c r="Q43" s="759"/>
    </row>
    <row r="44" spans="1:17" x14ac:dyDescent="0.25">
      <c r="A44" s="767" t="s">
        <v>1720</v>
      </c>
      <c r="B44" s="767" t="s">
        <v>20</v>
      </c>
      <c r="C44" s="767" t="s">
        <v>1721</v>
      </c>
      <c r="D44" s="768">
        <v>43565</v>
      </c>
      <c r="E44" s="767" t="s">
        <v>25</v>
      </c>
      <c r="F44" s="768">
        <v>43608</v>
      </c>
      <c r="G44" s="382"/>
      <c r="H44" s="767" t="s">
        <v>917</v>
      </c>
      <c r="I44" s="768">
        <v>43608</v>
      </c>
      <c r="J44" s="376" t="s">
        <v>26</v>
      </c>
      <c r="K44" s="361" t="s">
        <v>1111</v>
      </c>
      <c r="L44" s="357" t="s">
        <v>934</v>
      </c>
      <c r="M44" s="360"/>
      <c r="N44" s="767" t="s">
        <v>1722</v>
      </c>
      <c r="O44" s="768">
        <v>43644</v>
      </c>
      <c r="P44" s="769" t="s">
        <v>1723</v>
      </c>
      <c r="Q44" s="774">
        <v>216374</v>
      </c>
    </row>
    <row r="45" spans="1:17" ht="15.75" thickBot="1" x14ac:dyDescent="0.3">
      <c r="A45" s="756"/>
      <c r="B45" s="756"/>
      <c r="C45" s="756"/>
      <c r="D45" s="762"/>
      <c r="E45" s="756"/>
      <c r="F45" s="762"/>
      <c r="G45" s="364"/>
      <c r="H45" s="756"/>
      <c r="I45" s="762"/>
      <c r="J45" s="365" t="s">
        <v>54</v>
      </c>
      <c r="K45" s="352" t="s">
        <v>55</v>
      </c>
      <c r="L45" s="355" t="s">
        <v>1724</v>
      </c>
      <c r="M45" s="360"/>
      <c r="N45" s="756"/>
      <c r="O45" s="762"/>
      <c r="P45" s="759"/>
      <c r="Q45" s="783"/>
    </row>
    <row r="46" spans="1:17" x14ac:dyDescent="0.25">
      <c r="A46" s="767" t="s">
        <v>1725</v>
      </c>
      <c r="B46" s="767" t="s">
        <v>20</v>
      </c>
      <c r="C46" s="767" t="s">
        <v>1726</v>
      </c>
      <c r="D46" s="768">
        <v>43631</v>
      </c>
      <c r="E46" s="767" t="s">
        <v>25</v>
      </c>
      <c r="F46" s="768">
        <v>43651</v>
      </c>
      <c r="G46" s="383"/>
      <c r="H46" s="767" t="s">
        <v>1727</v>
      </c>
      <c r="I46" s="768">
        <v>43651</v>
      </c>
      <c r="J46" s="376" t="s">
        <v>26</v>
      </c>
      <c r="K46" s="356" t="s">
        <v>1111</v>
      </c>
      <c r="L46" s="781" t="s">
        <v>1728</v>
      </c>
      <c r="M46" s="384"/>
      <c r="N46" s="767" t="s">
        <v>1729</v>
      </c>
      <c r="O46" s="768">
        <v>43763</v>
      </c>
      <c r="P46" s="767" t="s">
        <v>1730</v>
      </c>
      <c r="Q46" s="767" t="s">
        <v>315</v>
      </c>
    </row>
    <row r="47" spans="1:17" ht="15.75" thickBot="1" x14ac:dyDescent="0.3">
      <c r="A47" s="756"/>
      <c r="B47" s="756"/>
      <c r="C47" s="756"/>
      <c r="D47" s="762"/>
      <c r="E47" s="756"/>
      <c r="F47" s="762"/>
      <c r="G47" s="354"/>
      <c r="H47" s="756"/>
      <c r="I47" s="762"/>
      <c r="J47" s="365" t="s">
        <v>1143</v>
      </c>
      <c r="K47" s="365" t="s">
        <v>1144</v>
      </c>
      <c r="L47" s="782"/>
      <c r="M47" s="354"/>
      <c r="N47" s="756"/>
      <c r="O47" s="762"/>
      <c r="P47" s="756"/>
      <c r="Q47" s="756"/>
    </row>
    <row r="48" spans="1:17" x14ac:dyDescent="0.25">
      <c r="A48" s="385"/>
      <c r="B48" s="385"/>
      <c r="C48" s="385"/>
      <c r="D48" s="385"/>
      <c r="E48" s="385"/>
      <c r="F48" s="385"/>
      <c r="G48" s="385"/>
      <c r="H48" s="385"/>
      <c r="I48" s="385"/>
      <c r="J48" s="385"/>
      <c r="K48" s="385"/>
      <c r="L48" s="385"/>
      <c r="M48" s="385"/>
      <c r="N48" s="385"/>
      <c r="O48" s="385"/>
      <c r="P48" s="385"/>
    </row>
    <row r="49" spans="1:16" x14ac:dyDescent="0.25">
      <c r="A49" s="385"/>
      <c r="B49" s="385"/>
      <c r="C49" s="385"/>
      <c r="D49" s="385"/>
      <c r="E49" s="385"/>
      <c r="F49" s="385"/>
      <c r="G49" s="385"/>
      <c r="H49" s="385"/>
      <c r="I49" s="385"/>
      <c r="J49" s="385"/>
      <c r="K49" s="385"/>
      <c r="L49" s="385"/>
      <c r="M49" s="385"/>
      <c r="N49" s="385"/>
      <c r="O49" s="385"/>
      <c r="P49" s="385"/>
    </row>
    <row r="50" spans="1:16" x14ac:dyDescent="0.25">
      <c r="A50" s="385"/>
      <c r="B50" s="385"/>
      <c r="C50" s="385"/>
      <c r="D50" s="385"/>
      <c r="E50" s="385"/>
      <c r="F50" s="385"/>
      <c r="G50" s="385"/>
      <c r="H50" s="385"/>
      <c r="I50" s="385"/>
      <c r="J50" s="385"/>
      <c r="K50" s="385"/>
      <c r="L50" s="385"/>
      <c r="M50" s="385"/>
      <c r="N50" s="385"/>
      <c r="O50" s="385"/>
      <c r="P50" s="385"/>
    </row>
    <row r="51" spans="1:16" x14ac:dyDescent="0.25">
      <c r="A51" s="385"/>
      <c r="B51" s="385"/>
      <c r="C51" s="385"/>
      <c r="D51" s="385"/>
      <c r="E51" s="385"/>
      <c r="F51" s="385"/>
      <c r="G51" s="385"/>
      <c r="H51" s="385"/>
      <c r="I51" s="385"/>
      <c r="J51" s="385"/>
      <c r="K51" s="385"/>
      <c r="L51" s="385"/>
      <c r="M51" s="385"/>
      <c r="N51" s="385"/>
      <c r="O51" s="385"/>
      <c r="P51" s="385"/>
    </row>
    <row r="52" spans="1:16" x14ac:dyDescent="0.25">
      <c r="A52" s="385"/>
      <c r="B52" s="385"/>
      <c r="C52" s="385"/>
      <c r="D52" s="385"/>
      <c r="E52" s="385"/>
      <c r="F52" s="385"/>
      <c r="G52" s="385"/>
      <c r="H52" s="385"/>
      <c r="I52" s="385"/>
      <c r="J52" s="385"/>
      <c r="K52" s="385"/>
      <c r="L52" s="385"/>
      <c r="M52" s="385"/>
      <c r="N52" s="385"/>
      <c r="O52" s="385"/>
      <c r="P52" s="385"/>
    </row>
    <row r="53" spans="1:16" x14ac:dyDescent="0.25">
      <c r="A53" s="385"/>
      <c r="B53" s="385"/>
      <c r="C53" s="385"/>
      <c r="D53" s="385"/>
      <c r="E53" s="385"/>
      <c r="F53" s="385"/>
      <c r="G53" s="385"/>
      <c r="H53" s="385"/>
      <c r="I53" s="385"/>
      <c r="J53" s="385"/>
      <c r="K53" s="385"/>
      <c r="L53" s="385"/>
      <c r="M53" s="385"/>
      <c r="N53" s="385"/>
      <c r="O53" s="385"/>
      <c r="P53" s="385"/>
    </row>
    <row r="54" spans="1:16" x14ac:dyDescent="0.25">
      <c r="A54" s="385"/>
      <c r="B54" s="385"/>
      <c r="C54" s="385"/>
      <c r="D54" s="385"/>
      <c r="E54" s="385"/>
      <c r="F54" s="385"/>
      <c r="G54" s="385"/>
      <c r="H54" s="385"/>
      <c r="I54" s="385"/>
      <c r="J54" s="385"/>
      <c r="K54" s="385"/>
      <c r="L54" s="385"/>
      <c r="M54" s="385"/>
      <c r="N54" s="385"/>
      <c r="O54" s="385"/>
      <c r="P54" s="385"/>
    </row>
    <row r="55" spans="1:16" x14ac:dyDescent="0.25">
      <c r="A55" s="385"/>
      <c r="B55" s="385"/>
      <c r="C55" s="385"/>
      <c r="D55" s="385"/>
      <c r="E55" s="385"/>
      <c r="F55" s="385"/>
      <c r="G55" s="385"/>
      <c r="H55" s="385"/>
      <c r="I55" s="385"/>
      <c r="J55" s="385"/>
      <c r="K55" s="385"/>
      <c r="L55" s="385"/>
      <c r="M55" s="385"/>
      <c r="N55" s="385"/>
      <c r="O55" s="385"/>
      <c r="P55" s="385"/>
    </row>
    <row r="56" spans="1:16" x14ac:dyDescent="0.25">
      <c r="A56" s="385"/>
      <c r="B56" s="385"/>
      <c r="C56" s="385"/>
      <c r="D56" s="385"/>
      <c r="E56" s="385"/>
      <c r="F56" s="385"/>
      <c r="G56" s="385"/>
      <c r="H56" s="385"/>
      <c r="I56" s="385"/>
      <c r="J56" s="385"/>
      <c r="K56" s="385"/>
      <c r="L56" s="385"/>
      <c r="M56" s="385"/>
      <c r="N56" s="385"/>
      <c r="O56" s="385"/>
      <c r="P56" s="385"/>
    </row>
  </sheetData>
  <sheetProtection algorithmName="SHA-512" hashValue="rTZkWBeWrEV/CFE4ffMPyUAdBJobKrosjtQ+DEevlpHlJiPr1eVAU8JjgrOrfWPCPP3TU8JkCsxPdn4qJdg4aw==" saltValue="OVFDqJAEyj0NfPqKSNhRDA==" spinCount="100000" sheet="1" objects="1" scenarios="1" selectLockedCells="1" selectUnlockedCells="1"/>
  <mergeCells count="170">
    <mergeCell ref="Q3:Q6"/>
    <mergeCell ref="Q21:Q22"/>
    <mergeCell ref="I46:I47"/>
    <mergeCell ref="L46:L47"/>
    <mergeCell ref="N46:N47"/>
    <mergeCell ref="O46:O47"/>
    <mergeCell ref="P46:P47"/>
    <mergeCell ref="Q46:Q47"/>
    <mergeCell ref="O44:O45"/>
    <mergeCell ref="P44:P45"/>
    <mergeCell ref="Q44:Q45"/>
    <mergeCell ref="I33:I39"/>
    <mergeCell ref="N33:N39"/>
    <mergeCell ref="O33:O39"/>
    <mergeCell ref="P33:P39"/>
    <mergeCell ref="Q33:Q39"/>
    <mergeCell ref="Q26:Q28"/>
    <mergeCell ref="Q14:Q16"/>
    <mergeCell ref="N17:N20"/>
    <mergeCell ref="Q12:Q13"/>
    <mergeCell ref="P3:P6"/>
    <mergeCell ref="J5:J6"/>
    <mergeCell ref="K5:K6"/>
    <mergeCell ref="O3:O6"/>
    <mergeCell ref="A46:A47"/>
    <mergeCell ref="B46:B47"/>
    <mergeCell ref="C46:C47"/>
    <mergeCell ref="D46:D47"/>
    <mergeCell ref="E46:E47"/>
    <mergeCell ref="F46:F47"/>
    <mergeCell ref="H46:H47"/>
    <mergeCell ref="Q40:Q43"/>
    <mergeCell ref="A44:A45"/>
    <mergeCell ref="B44:B45"/>
    <mergeCell ref="C44:C45"/>
    <mergeCell ref="D44:D45"/>
    <mergeCell ref="E44:E45"/>
    <mergeCell ref="F44:F45"/>
    <mergeCell ref="H44:H45"/>
    <mergeCell ref="I44:I45"/>
    <mergeCell ref="N44:N45"/>
    <mergeCell ref="F40:F43"/>
    <mergeCell ref="H40:H43"/>
    <mergeCell ref="I40:I43"/>
    <mergeCell ref="N40:N43"/>
    <mergeCell ref="O40:O43"/>
    <mergeCell ref="P40:P43"/>
    <mergeCell ref="A40:A43"/>
    <mergeCell ref="B40:B43"/>
    <mergeCell ref="C40:C43"/>
    <mergeCell ref="D40:D43"/>
    <mergeCell ref="E40:E43"/>
    <mergeCell ref="O29:O32"/>
    <mergeCell ref="P29:P32"/>
    <mergeCell ref="Q29:Q32"/>
    <mergeCell ref="A33:A39"/>
    <mergeCell ref="B33:B39"/>
    <mergeCell ref="C33:C39"/>
    <mergeCell ref="D33:D39"/>
    <mergeCell ref="E33:E39"/>
    <mergeCell ref="F33:F39"/>
    <mergeCell ref="H33:H39"/>
    <mergeCell ref="A29:A32"/>
    <mergeCell ref="B29:B32"/>
    <mergeCell ref="C29:C32"/>
    <mergeCell ref="D29:D32"/>
    <mergeCell ref="E29:E32"/>
    <mergeCell ref="F29:F32"/>
    <mergeCell ref="H29:H32"/>
    <mergeCell ref="I29:I32"/>
    <mergeCell ref="N29:N32"/>
    <mergeCell ref="H26:H28"/>
    <mergeCell ref="I26:I28"/>
    <mergeCell ref="L26:L28"/>
    <mergeCell ref="N26:N28"/>
    <mergeCell ref="O26:O28"/>
    <mergeCell ref="P26:P28"/>
    <mergeCell ref="A26:A28"/>
    <mergeCell ref="B26:B28"/>
    <mergeCell ref="C26:C28"/>
    <mergeCell ref="D26:D28"/>
    <mergeCell ref="E26:E28"/>
    <mergeCell ref="F26:F28"/>
    <mergeCell ref="H23:H25"/>
    <mergeCell ref="I23:I25"/>
    <mergeCell ref="N23:N25"/>
    <mergeCell ref="O23:O25"/>
    <mergeCell ref="P23:P25"/>
    <mergeCell ref="Q23:Q25"/>
    <mergeCell ref="I21:I22"/>
    <mergeCell ref="N21:N22"/>
    <mergeCell ref="O21:O22"/>
    <mergeCell ref="P21:P22"/>
    <mergeCell ref="A23:A25"/>
    <mergeCell ref="B23:B25"/>
    <mergeCell ref="C23:C25"/>
    <mergeCell ref="D23:D25"/>
    <mergeCell ref="E23:E25"/>
    <mergeCell ref="F23:F25"/>
    <mergeCell ref="O17:O20"/>
    <mergeCell ref="P17:P20"/>
    <mergeCell ref="Q17:Q20"/>
    <mergeCell ref="A21:A22"/>
    <mergeCell ref="B21:B22"/>
    <mergeCell ref="C21:C22"/>
    <mergeCell ref="D21:D22"/>
    <mergeCell ref="E21:E22"/>
    <mergeCell ref="F21:F22"/>
    <mergeCell ref="H21:H22"/>
    <mergeCell ref="A17:A20"/>
    <mergeCell ref="B17:B20"/>
    <mergeCell ref="C17:C20"/>
    <mergeCell ref="D17:D20"/>
    <mergeCell ref="E17:E20"/>
    <mergeCell ref="F17:F20"/>
    <mergeCell ref="H17:H20"/>
    <mergeCell ref="I17:I20"/>
    <mergeCell ref="F14:F16"/>
    <mergeCell ref="H14:H16"/>
    <mergeCell ref="I14:I16"/>
    <mergeCell ref="N14:N16"/>
    <mergeCell ref="O14:O16"/>
    <mergeCell ref="P14:P16"/>
    <mergeCell ref="I12:I13"/>
    <mergeCell ref="N12:N13"/>
    <mergeCell ref="O12:O13"/>
    <mergeCell ref="P12:P13"/>
    <mergeCell ref="A14:A16"/>
    <mergeCell ref="B14:B16"/>
    <mergeCell ref="C14:C16"/>
    <mergeCell ref="D14:D16"/>
    <mergeCell ref="E14:E16"/>
    <mergeCell ref="Q7:Q11"/>
    <mergeCell ref="J10:J11"/>
    <mergeCell ref="K10:K11"/>
    <mergeCell ref="A12:A13"/>
    <mergeCell ref="B12:B13"/>
    <mergeCell ref="C12:C13"/>
    <mergeCell ref="D12:D13"/>
    <mergeCell ref="E12:E13"/>
    <mergeCell ref="F12:F13"/>
    <mergeCell ref="H12:H13"/>
    <mergeCell ref="I7:I11"/>
    <mergeCell ref="J7:J9"/>
    <mergeCell ref="K7:K9"/>
    <mergeCell ref="N7:N11"/>
    <mergeCell ref="O7:O11"/>
    <mergeCell ref="P7:P11"/>
    <mergeCell ref="A7:A11"/>
    <mergeCell ref="B7:B11"/>
    <mergeCell ref="C7:C11"/>
    <mergeCell ref="D7:D11"/>
    <mergeCell ref="E7:E11"/>
    <mergeCell ref="F7:F11"/>
    <mergeCell ref="H7:H11"/>
    <mergeCell ref="H3:H6"/>
    <mergeCell ref="I3:I6"/>
    <mergeCell ref="J3:J4"/>
    <mergeCell ref="K3:K4"/>
    <mergeCell ref="N3:N6"/>
    <mergeCell ref="E2:F2"/>
    <mergeCell ref="H2:I2"/>
    <mergeCell ref="J2:K2"/>
    <mergeCell ref="N2:O2"/>
    <mergeCell ref="A3:A6"/>
    <mergeCell ref="B3:B6"/>
    <mergeCell ref="C3:C6"/>
    <mergeCell ref="D3:D6"/>
    <mergeCell ref="E3:E6"/>
    <mergeCell ref="F3:F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69"/>
  <sheetViews>
    <sheetView topLeftCell="C31" workbookViewId="0">
      <selection activeCell="L684" sqref="L684"/>
    </sheetView>
  </sheetViews>
  <sheetFormatPr defaultRowHeight="15" x14ac:dyDescent="0.25"/>
  <cols>
    <col min="1" max="1" width="2.42578125" customWidth="1"/>
    <col min="2" max="2" width="14.42578125" customWidth="1"/>
    <col min="3" max="3" width="12.5703125" customWidth="1"/>
    <col min="4" max="4" width="27.85546875" customWidth="1"/>
    <col min="5" max="5" width="9.85546875" customWidth="1"/>
    <col min="6" max="6" width="8.140625" customWidth="1"/>
    <col min="8" max="8" width="1" customWidth="1"/>
    <col min="11" max="11" width="15.42578125" customWidth="1"/>
    <col min="12" max="12" width="25.42578125" customWidth="1"/>
    <col min="13" max="13" width="39.85546875" customWidth="1"/>
    <col min="14" max="14" width="1.28515625" customWidth="1"/>
    <col min="15" max="15" width="9.42578125" customWidth="1"/>
    <col min="16" max="16" width="9.85546875" customWidth="1"/>
    <col min="17" max="17" width="32.5703125" customWidth="1"/>
    <col min="18" max="18" width="24.42578125" customWidth="1"/>
  </cols>
  <sheetData>
    <row r="1" spans="2:22" x14ac:dyDescent="0.25">
      <c r="B1" s="1" t="s">
        <v>1468</v>
      </c>
      <c r="C1" s="1"/>
    </row>
    <row r="2" spans="2:22" ht="24.75" x14ac:dyDescent="0.25">
      <c r="B2" s="6" t="s">
        <v>3</v>
      </c>
      <c r="C2" s="6" t="s">
        <v>0</v>
      </c>
      <c r="D2" s="6" t="s">
        <v>1</v>
      </c>
      <c r="E2" s="49" t="s">
        <v>2</v>
      </c>
      <c r="F2" s="728" t="s">
        <v>4</v>
      </c>
      <c r="G2" s="729"/>
      <c r="H2" s="4"/>
      <c r="I2" s="730" t="s">
        <v>5</v>
      </c>
      <c r="J2" s="731"/>
      <c r="K2" s="726" t="s">
        <v>6</v>
      </c>
      <c r="L2" s="727"/>
      <c r="M2" s="49" t="s">
        <v>8</v>
      </c>
      <c r="N2" s="4"/>
      <c r="O2" s="730" t="s">
        <v>7</v>
      </c>
      <c r="P2" s="731"/>
      <c r="Q2" s="49" t="s">
        <v>9</v>
      </c>
      <c r="R2" s="49" t="s">
        <v>64</v>
      </c>
      <c r="S2" s="1"/>
      <c r="T2" s="1"/>
      <c r="U2" s="1"/>
      <c r="V2" s="1"/>
    </row>
    <row r="3" spans="2:22" x14ac:dyDescent="0.25">
      <c r="B3" s="724" t="s">
        <v>1469</v>
      </c>
      <c r="C3" s="802" t="s">
        <v>122</v>
      </c>
      <c r="D3" s="732" t="str">
        <f>[1]Tenders!$C$4</f>
        <v>Provision of Passenger Screening &amp; Other Security Services - Newman Airport</v>
      </c>
      <c r="E3" s="725">
        <f>[1]Tenders!$O$4</f>
        <v>42945</v>
      </c>
      <c r="F3" s="725" t="s">
        <v>1238</v>
      </c>
      <c r="G3" s="733">
        <v>42965</v>
      </c>
      <c r="H3" s="5"/>
      <c r="I3" s="724" t="s">
        <v>1222</v>
      </c>
      <c r="J3" s="725">
        <v>42969</v>
      </c>
      <c r="K3" s="724" t="s">
        <v>1085</v>
      </c>
      <c r="L3" s="724" t="s">
        <v>1111</v>
      </c>
      <c r="M3" s="10" t="s">
        <v>1470</v>
      </c>
      <c r="N3" s="5"/>
      <c r="O3" s="724" t="s">
        <v>1471</v>
      </c>
      <c r="P3" s="725">
        <v>43000</v>
      </c>
      <c r="Q3" s="724" t="s">
        <v>83</v>
      </c>
      <c r="R3" s="15"/>
    </row>
    <row r="4" spans="2:22" x14ac:dyDescent="0.25">
      <c r="B4" s="715"/>
      <c r="C4" s="803"/>
      <c r="D4" s="715"/>
      <c r="E4" s="715"/>
      <c r="F4" s="715"/>
      <c r="G4" s="715"/>
      <c r="H4" s="5"/>
      <c r="I4" s="715"/>
      <c r="J4" s="715"/>
      <c r="K4" s="715"/>
      <c r="L4" s="715"/>
      <c r="M4" s="11" t="s">
        <v>1472</v>
      </c>
      <c r="N4" s="5"/>
      <c r="O4" s="715"/>
      <c r="P4" s="715"/>
      <c r="Q4" s="715"/>
      <c r="R4" s="16"/>
    </row>
    <row r="5" spans="2:22" x14ac:dyDescent="0.25">
      <c r="B5" s="715"/>
      <c r="C5" s="803"/>
      <c r="D5" s="715"/>
      <c r="E5" s="715"/>
      <c r="F5" s="715"/>
      <c r="G5" s="715"/>
      <c r="H5" s="5"/>
      <c r="I5" s="715"/>
      <c r="J5" s="715"/>
      <c r="K5" s="717" t="s">
        <v>1143</v>
      </c>
      <c r="L5" s="722" t="s">
        <v>1144</v>
      </c>
      <c r="M5" s="11"/>
      <c r="N5" s="5"/>
      <c r="O5" s="715"/>
      <c r="P5" s="715"/>
      <c r="Q5" s="715"/>
      <c r="R5" s="16"/>
    </row>
    <row r="6" spans="2:22" ht="15.75" thickBot="1" x14ac:dyDescent="0.3">
      <c r="B6" s="709"/>
      <c r="C6" s="743"/>
      <c r="D6" s="709"/>
      <c r="E6" s="709"/>
      <c r="F6" s="709"/>
      <c r="G6" s="709"/>
      <c r="H6" s="9"/>
      <c r="I6" s="709"/>
      <c r="J6" s="709"/>
      <c r="K6" s="709"/>
      <c r="L6" s="714"/>
      <c r="M6" s="12"/>
      <c r="N6" s="9"/>
      <c r="O6" s="709"/>
      <c r="P6" s="709"/>
      <c r="Q6" s="709"/>
      <c r="R6" s="17"/>
    </row>
    <row r="7" spans="2:22" x14ac:dyDescent="0.25">
      <c r="B7" s="710" t="s">
        <v>1473</v>
      </c>
      <c r="C7" s="710" t="s">
        <v>20</v>
      </c>
      <c r="D7" s="713" t="str">
        <f>[1]Tenders!$C$5</f>
        <v>Produce Strategic Community Plan &amp; undertake Community Satisfaction Surveys 2017 -2019</v>
      </c>
      <c r="E7" s="801">
        <f>[1]Tenders!$O$5</f>
        <v>42952</v>
      </c>
      <c r="F7" s="710" t="s">
        <v>25</v>
      </c>
      <c r="G7" s="708">
        <v>42972</v>
      </c>
      <c r="H7" s="5"/>
      <c r="I7" s="710" t="s">
        <v>1474</v>
      </c>
      <c r="J7" s="708">
        <v>42972</v>
      </c>
      <c r="K7" s="710" t="s">
        <v>1085</v>
      </c>
      <c r="L7" s="710" t="s">
        <v>1111</v>
      </c>
      <c r="M7" s="13" t="s">
        <v>1475</v>
      </c>
      <c r="N7" s="5"/>
      <c r="O7" s="710" t="s">
        <v>1476</v>
      </c>
      <c r="P7" s="708">
        <v>42972</v>
      </c>
      <c r="Q7" s="713" t="s">
        <v>1477</v>
      </c>
      <c r="R7" s="713" t="s">
        <v>66</v>
      </c>
    </row>
    <row r="8" spans="2:22" x14ac:dyDescent="0.25">
      <c r="B8" s="715"/>
      <c r="C8" s="715"/>
      <c r="D8" s="715"/>
      <c r="E8" s="715"/>
      <c r="F8" s="715"/>
      <c r="G8" s="715"/>
      <c r="H8" s="5"/>
      <c r="I8" s="715"/>
      <c r="J8" s="715"/>
      <c r="K8" s="715"/>
      <c r="L8" s="715"/>
      <c r="M8" s="11" t="s">
        <v>1478</v>
      </c>
      <c r="N8" s="5"/>
      <c r="O8" s="715"/>
      <c r="P8" s="715"/>
      <c r="Q8" s="715"/>
      <c r="R8" s="721"/>
    </row>
    <row r="9" spans="2:22" x14ac:dyDescent="0.25">
      <c r="B9" s="715"/>
      <c r="C9" s="715"/>
      <c r="D9" s="715"/>
      <c r="E9" s="715"/>
      <c r="F9" s="715"/>
      <c r="G9" s="715"/>
      <c r="H9" s="5"/>
      <c r="I9" s="715"/>
      <c r="J9" s="715"/>
      <c r="K9" s="715"/>
      <c r="L9" s="715"/>
      <c r="M9" s="11" t="s">
        <v>1479</v>
      </c>
      <c r="N9" s="23"/>
      <c r="O9" s="715"/>
      <c r="P9" s="715"/>
      <c r="Q9" s="715"/>
      <c r="R9" s="721"/>
    </row>
    <row r="10" spans="2:22" x14ac:dyDescent="0.25">
      <c r="B10" s="715"/>
      <c r="C10" s="715"/>
      <c r="D10" s="715"/>
      <c r="E10" s="715"/>
      <c r="F10" s="715"/>
      <c r="G10" s="715"/>
      <c r="H10" s="5"/>
      <c r="I10" s="715"/>
      <c r="J10" s="715"/>
      <c r="K10" s="41"/>
      <c r="L10" s="41"/>
      <c r="M10" s="11" t="s">
        <v>1480</v>
      </c>
      <c r="N10" s="23"/>
      <c r="O10" s="715"/>
      <c r="P10" s="715"/>
      <c r="Q10" s="715"/>
      <c r="R10" s="721"/>
    </row>
    <row r="11" spans="2:22" x14ac:dyDescent="0.25">
      <c r="B11" s="715"/>
      <c r="C11" s="715"/>
      <c r="D11" s="715"/>
      <c r="E11" s="715"/>
      <c r="F11" s="715"/>
      <c r="G11" s="715"/>
      <c r="H11" s="5"/>
      <c r="I11" s="715"/>
      <c r="J11" s="715"/>
      <c r="K11" s="41"/>
      <c r="L11" s="41"/>
      <c r="M11" s="11" t="s">
        <v>1481</v>
      </c>
      <c r="N11" s="23"/>
      <c r="O11" s="715"/>
      <c r="P11" s="715"/>
      <c r="Q11" s="715"/>
      <c r="R11" s="721"/>
    </row>
    <row r="12" spans="2:22" x14ac:dyDescent="0.25">
      <c r="B12" s="715"/>
      <c r="C12" s="715"/>
      <c r="D12" s="715"/>
      <c r="E12" s="715"/>
      <c r="F12" s="715"/>
      <c r="G12" s="715"/>
      <c r="H12" s="5"/>
      <c r="I12" s="715"/>
      <c r="J12" s="715"/>
      <c r="K12" s="41"/>
      <c r="L12" s="41"/>
      <c r="M12" s="11" t="s">
        <v>1482</v>
      </c>
      <c r="N12" s="23"/>
      <c r="O12" s="715"/>
      <c r="P12" s="715"/>
      <c r="Q12" s="715"/>
      <c r="R12" s="721"/>
    </row>
    <row r="13" spans="2:22" x14ac:dyDescent="0.25">
      <c r="B13" s="715"/>
      <c r="C13" s="715"/>
      <c r="D13" s="715"/>
      <c r="E13" s="715"/>
      <c r="F13" s="715"/>
      <c r="G13" s="715"/>
      <c r="H13" s="5"/>
      <c r="I13" s="715"/>
      <c r="J13" s="715"/>
      <c r="K13" s="41"/>
      <c r="L13" s="41"/>
      <c r="M13" s="11" t="s">
        <v>1483</v>
      </c>
      <c r="N13" s="23"/>
      <c r="O13" s="715"/>
      <c r="P13" s="715"/>
      <c r="Q13" s="715"/>
      <c r="R13" s="721"/>
    </row>
    <row r="14" spans="2:22" x14ac:dyDescent="0.25">
      <c r="B14" s="715"/>
      <c r="C14" s="715"/>
      <c r="D14" s="715"/>
      <c r="E14" s="715"/>
      <c r="F14" s="715"/>
      <c r="G14" s="715"/>
      <c r="H14" s="5"/>
      <c r="I14" s="715"/>
      <c r="J14" s="715"/>
      <c r="K14" s="41"/>
      <c r="L14" s="41"/>
      <c r="M14" s="11" t="s">
        <v>1484</v>
      </c>
      <c r="N14" s="23"/>
      <c r="O14" s="715"/>
      <c r="P14" s="715"/>
      <c r="Q14" s="715"/>
      <c r="R14" s="721"/>
    </row>
    <row r="15" spans="2:22" x14ac:dyDescent="0.25">
      <c r="B15" s="715"/>
      <c r="C15" s="715"/>
      <c r="D15" s="715"/>
      <c r="E15" s="715"/>
      <c r="F15" s="715"/>
      <c r="G15" s="715"/>
      <c r="H15" s="5"/>
      <c r="I15" s="715"/>
      <c r="J15" s="715"/>
      <c r="K15" s="717" t="s">
        <v>1407</v>
      </c>
      <c r="L15" s="717" t="s">
        <v>1485</v>
      </c>
      <c r="M15" s="11" t="s">
        <v>1486</v>
      </c>
      <c r="N15" s="23"/>
      <c r="O15" s="715"/>
      <c r="P15" s="715"/>
      <c r="Q15" s="715"/>
      <c r="R15" s="721"/>
    </row>
    <row r="16" spans="2:22" x14ac:dyDescent="0.25">
      <c r="B16" s="715"/>
      <c r="C16" s="715"/>
      <c r="D16" s="715"/>
      <c r="E16" s="715"/>
      <c r="F16" s="715"/>
      <c r="G16" s="715"/>
      <c r="H16" s="5"/>
      <c r="I16" s="715"/>
      <c r="J16" s="715"/>
      <c r="K16" s="717"/>
      <c r="L16" s="717"/>
      <c r="M16" s="11" t="s">
        <v>1477</v>
      </c>
      <c r="N16" s="23"/>
      <c r="O16" s="715"/>
      <c r="P16" s="715"/>
      <c r="Q16" s="715"/>
      <c r="R16" s="721"/>
    </row>
    <row r="17" spans="2:18" ht="15.75" thickBot="1" x14ac:dyDescent="0.3">
      <c r="B17" s="715"/>
      <c r="C17" s="715"/>
      <c r="D17" s="715"/>
      <c r="E17" s="715"/>
      <c r="F17" s="715"/>
      <c r="G17" s="715"/>
      <c r="H17" s="5"/>
      <c r="I17" s="715"/>
      <c r="J17" s="715"/>
      <c r="K17" s="717"/>
      <c r="L17" s="734"/>
      <c r="M17" s="11" t="s">
        <v>1487</v>
      </c>
      <c r="N17" s="23"/>
      <c r="O17" s="715"/>
      <c r="P17" s="715"/>
      <c r="Q17" s="715"/>
      <c r="R17" s="721"/>
    </row>
    <row r="18" spans="2:18" x14ac:dyDescent="0.25">
      <c r="B18" s="710" t="s">
        <v>1488</v>
      </c>
      <c r="C18" s="710" t="s">
        <v>20</v>
      </c>
      <c r="D18" s="713" t="str">
        <f>[1]Tenders!$C$6</f>
        <v>Art Materials - Martumili Artists</v>
      </c>
      <c r="E18" s="708">
        <f>[1]Tenders!$O$6</f>
        <v>43127</v>
      </c>
      <c r="F18" s="710" t="s">
        <v>25</v>
      </c>
      <c r="G18" s="708">
        <v>43147</v>
      </c>
      <c r="H18" s="8"/>
      <c r="I18" s="710" t="s">
        <v>1268</v>
      </c>
      <c r="J18" s="708">
        <v>43147</v>
      </c>
      <c r="K18" s="39" t="s">
        <v>1085</v>
      </c>
      <c r="L18" s="42" t="s">
        <v>1111</v>
      </c>
      <c r="M18" s="13" t="s">
        <v>1489</v>
      </c>
      <c r="N18" s="8"/>
      <c r="O18" s="710" t="s">
        <v>1490</v>
      </c>
      <c r="P18" s="708">
        <v>43168</v>
      </c>
      <c r="Q18" s="713" t="s">
        <v>1491</v>
      </c>
      <c r="R18" s="713" t="s">
        <v>1622</v>
      </c>
    </row>
    <row r="19" spans="2:18" ht="15.75" thickBot="1" x14ac:dyDescent="0.3">
      <c r="B19" s="715"/>
      <c r="C19" s="715"/>
      <c r="D19" s="721"/>
      <c r="E19" s="715"/>
      <c r="F19" s="715"/>
      <c r="G19" s="715"/>
      <c r="H19" s="8"/>
      <c r="I19" s="715"/>
      <c r="J19" s="715"/>
      <c r="K19" s="42" t="s">
        <v>1143</v>
      </c>
      <c r="L19" s="161" t="s">
        <v>1144</v>
      </c>
      <c r="M19" s="11"/>
      <c r="N19" s="8"/>
      <c r="O19" s="715"/>
      <c r="P19" s="715"/>
      <c r="Q19" s="721"/>
      <c r="R19" s="721"/>
    </row>
    <row r="20" spans="2:18" x14ac:dyDescent="0.25">
      <c r="B20" s="710" t="s">
        <v>1492</v>
      </c>
      <c r="C20" s="710" t="s">
        <v>20</v>
      </c>
      <c r="D20" s="713" t="str">
        <f>[1]Tenders!$C$7</f>
        <v>Supply &amp; Install Storm Water Drainage Infrastructure - Mindarra, Hilditch, Wurangura, Nyabalee &amp; O'Flaherty Streets</v>
      </c>
      <c r="E20" s="708">
        <f>[1]Tenders!$O$7</f>
        <v>43001</v>
      </c>
      <c r="F20" s="710" t="s">
        <v>1238</v>
      </c>
      <c r="G20" s="708">
        <v>43024</v>
      </c>
      <c r="H20" s="8"/>
      <c r="I20" s="710" t="s">
        <v>1425</v>
      </c>
      <c r="J20" s="708">
        <v>43024</v>
      </c>
      <c r="K20" s="39" t="s">
        <v>1085</v>
      </c>
      <c r="L20" s="42" t="s">
        <v>1111</v>
      </c>
      <c r="M20" s="14" t="s">
        <v>1456</v>
      </c>
      <c r="N20" s="8"/>
      <c r="O20" s="710" t="s">
        <v>1493</v>
      </c>
      <c r="P20" s="708">
        <v>43035</v>
      </c>
      <c r="Q20" s="713" t="s">
        <v>1456</v>
      </c>
      <c r="R20" s="713" t="s">
        <v>66</v>
      </c>
    </row>
    <row r="21" spans="2:18" x14ac:dyDescent="0.25">
      <c r="B21" s="715"/>
      <c r="C21" s="715"/>
      <c r="D21" s="721"/>
      <c r="E21" s="715"/>
      <c r="F21" s="715"/>
      <c r="G21" s="715"/>
      <c r="H21" s="8"/>
      <c r="I21" s="715"/>
      <c r="J21" s="715"/>
      <c r="K21" s="42" t="s">
        <v>54</v>
      </c>
      <c r="L21" s="42" t="s">
        <v>55</v>
      </c>
      <c r="M21" s="11"/>
      <c r="N21" s="8"/>
      <c r="O21" s="715"/>
      <c r="P21" s="715"/>
      <c r="Q21" s="715"/>
      <c r="R21" s="722"/>
    </row>
    <row r="22" spans="2:18" ht="24.75" customHeight="1" thickBot="1" x14ac:dyDescent="0.3">
      <c r="B22" s="715"/>
      <c r="C22" s="715"/>
      <c r="D22" s="721"/>
      <c r="E22" s="715"/>
      <c r="F22" s="715"/>
      <c r="G22" s="715"/>
      <c r="H22" s="228"/>
      <c r="I22" s="715"/>
      <c r="J22" s="715"/>
      <c r="K22" s="42"/>
      <c r="L22" s="42"/>
      <c r="M22" s="11"/>
      <c r="N22" s="228"/>
      <c r="O22" s="715"/>
      <c r="P22" s="715"/>
      <c r="Q22" s="715"/>
      <c r="R22" s="722"/>
    </row>
    <row r="23" spans="2:18" x14ac:dyDescent="0.25">
      <c r="B23" s="710" t="s">
        <v>1494</v>
      </c>
      <c r="C23" s="789" t="s">
        <v>122</v>
      </c>
      <c r="D23" s="713" t="str">
        <f>[1]Tenders!$C$8</f>
        <v>Leasing of Kiosk - Newman Airport Main Terminal</v>
      </c>
      <c r="E23" s="708">
        <f>[1]Tenders!$O$8</f>
        <v>43001</v>
      </c>
      <c r="F23" s="710" t="s">
        <v>25</v>
      </c>
      <c r="G23" s="708">
        <v>43027</v>
      </c>
      <c r="H23" s="8"/>
      <c r="I23" s="710" t="s">
        <v>1464</v>
      </c>
      <c r="J23" s="708">
        <v>43027</v>
      </c>
      <c r="K23" s="39" t="s">
        <v>1085</v>
      </c>
      <c r="L23" s="39" t="s">
        <v>1111</v>
      </c>
      <c r="M23" s="13" t="s">
        <v>1495</v>
      </c>
      <c r="N23" s="8"/>
      <c r="O23" s="710" t="s">
        <v>1493</v>
      </c>
      <c r="P23" s="708">
        <v>43035</v>
      </c>
      <c r="Q23" s="713" t="s">
        <v>83</v>
      </c>
      <c r="R23" s="713" t="s">
        <v>1496</v>
      </c>
    </row>
    <row r="24" spans="2:18" x14ac:dyDescent="0.25">
      <c r="B24" s="717"/>
      <c r="C24" s="800"/>
      <c r="D24" s="722"/>
      <c r="E24" s="737"/>
      <c r="F24" s="717"/>
      <c r="G24" s="737"/>
      <c r="H24" s="8"/>
      <c r="I24" s="717"/>
      <c r="J24" s="737"/>
      <c r="K24" s="42" t="s">
        <v>79</v>
      </c>
      <c r="L24" s="42" t="s">
        <v>828</v>
      </c>
      <c r="M24" s="11" t="s">
        <v>1497</v>
      </c>
      <c r="N24" s="8"/>
      <c r="O24" s="717"/>
      <c r="P24" s="737"/>
      <c r="Q24" s="722"/>
      <c r="R24" s="722"/>
    </row>
    <row r="25" spans="2:18" ht="15.75" thickBot="1" x14ac:dyDescent="0.3">
      <c r="B25" s="717"/>
      <c r="C25" s="800"/>
      <c r="D25" s="722"/>
      <c r="E25" s="737"/>
      <c r="F25" s="717"/>
      <c r="G25" s="737"/>
      <c r="H25" s="8"/>
      <c r="I25" s="717"/>
      <c r="J25" s="737"/>
      <c r="K25" s="42"/>
      <c r="L25" s="42"/>
      <c r="M25" s="11" t="s">
        <v>1498</v>
      </c>
      <c r="N25" s="8"/>
      <c r="O25" s="717"/>
      <c r="P25" s="737"/>
      <c r="Q25" s="722"/>
      <c r="R25" s="722"/>
    </row>
    <row r="26" spans="2:18" ht="24.75" thickBot="1" x14ac:dyDescent="0.3">
      <c r="B26" s="710" t="s">
        <v>1499</v>
      </c>
      <c r="C26" s="718" t="s">
        <v>20</v>
      </c>
      <c r="D26" s="713" t="str">
        <f>[1]Tenders!$C$9</f>
        <v>Refurbishment of Existing Secondary Clarifierat the Sewage Treatment Facility, Newman</v>
      </c>
      <c r="E26" s="792">
        <f>[1]Tenders!$O$9</f>
        <v>43015</v>
      </c>
      <c r="F26" s="718" t="s">
        <v>1238</v>
      </c>
      <c r="G26" s="792">
        <v>43042</v>
      </c>
      <c r="H26" s="21"/>
      <c r="I26" s="718" t="s">
        <v>1425</v>
      </c>
      <c r="J26" s="792">
        <v>43042</v>
      </c>
      <c r="K26" s="75" t="s">
        <v>1085</v>
      </c>
      <c r="L26" s="39" t="s">
        <v>1111</v>
      </c>
      <c r="M26" s="245" t="s">
        <v>1500</v>
      </c>
      <c r="N26" s="220"/>
      <c r="O26" s="718" t="s">
        <v>1493</v>
      </c>
      <c r="P26" s="792">
        <v>43035</v>
      </c>
      <c r="Q26" s="718" t="s">
        <v>1501</v>
      </c>
      <c r="R26" s="40" t="s">
        <v>66</v>
      </c>
    </row>
    <row r="27" spans="2:18" ht="32.25" customHeight="1" thickBot="1" x14ac:dyDescent="0.3">
      <c r="B27" s="709"/>
      <c r="C27" s="709"/>
      <c r="D27" s="709"/>
      <c r="E27" s="709"/>
      <c r="F27" s="709"/>
      <c r="G27" s="709"/>
      <c r="H27" s="222"/>
      <c r="I27" s="709"/>
      <c r="J27" s="709"/>
      <c r="K27" s="136" t="s">
        <v>54</v>
      </c>
      <c r="L27" s="42" t="s">
        <v>55</v>
      </c>
      <c r="M27" s="246" t="s">
        <v>1502</v>
      </c>
      <c r="N27" s="222"/>
      <c r="O27" s="709"/>
      <c r="P27" s="709"/>
      <c r="Q27" s="709"/>
      <c r="R27" s="46"/>
    </row>
    <row r="28" spans="2:18" x14ac:dyDescent="0.25">
      <c r="B28" s="710" t="s">
        <v>1503</v>
      </c>
      <c r="C28" s="718" t="s">
        <v>20</v>
      </c>
      <c r="D28" s="797" t="s">
        <v>1504</v>
      </c>
      <c r="E28" s="792">
        <f>[1]Tenders!$O$10</f>
        <v>43015</v>
      </c>
      <c r="F28" s="718" t="s">
        <v>1238</v>
      </c>
      <c r="G28" s="792">
        <v>43053</v>
      </c>
      <c r="H28" s="8"/>
      <c r="I28" s="718" t="s">
        <v>1238</v>
      </c>
      <c r="J28" s="792">
        <v>43053</v>
      </c>
      <c r="K28" s="43" t="s">
        <v>1085</v>
      </c>
      <c r="L28" s="43" t="s">
        <v>1111</v>
      </c>
      <c r="M28" s="217" t="s">
        <v>1505</v>
      </c>
      <c r="N28" s="8"/>
      <c r="O28" s="718" t="s">
        <v>1471</v>
      </c>
      <c r="P28" s="792">
        <v>43133</v>
      </c>
      <c r="Q28" s="797" t="s">
        <v>1506</v>
      </c>
      <c r="R28" s="797" t="s">
        <v>1623</v>
      </c>
    </row>
    <row r="29" spans="2:18" x14ac:dyDescent="0.25">
      <c r="B29" s="717"/>
      <c r="C29" s="795"/>
      <c r="D29" s="798"/>
      <c r="E29" s="793"/>
      <c r="F29" s="795"/>
      <c r="G29" s="793"/>
      <c r="H29" s="8"/>
      <c r="I29" s="795"/>
      <c r="J29" s="793"/>
      <c r="K29" s="72"/>
      <c r="L29" s="72"/>
      <c r="M29" s="218" t="s">
        <v>413</v>
      </c>
      <c r="N29" s="8"/>
      <c r="O29" s="795"/>
      <c r="P29" s="793"/>
      <c r="Q29" s="795"/>
      <c r="R29" s="795"/>
    </row>
    <row r="30" spans="2:18" x14ac:dyDescent="0.25">
      <c r="B30" s="717"/>
      <c r="C30" s="795"/>
      <c r="D30" s="798"/>
      <c r="E30" s="793"/>
      <c r="F30" s="795"/>
      <c r="G30" s="793"/>
      <c r="H30" s="8"/>
      <c r="I30" s="795"/>
      <c r="J30" s="793"/>
      <c r="K30" s="72" t="s">
        <v>54</v>
      </c>
      <c r="L30" s="72" t="s">
        <v>55</v>
      </c>
      <c r="M30" s="218" t="s">
        <v>1507</v>
      </c>
      <c r="N30" s="8"/>
      <c r="O30" s="795"/>
      <c r="P30" s="793"/>
      <c r="Q30" s="795"/>
      <c r="R30" s="795"/>
    </row>
    <row r="31" spans="2:18" ht="15.75" thickBot="1" x14ac:dyDescent="0.3">
      <c r="B31" s="715"/>
      <c r="C31" s="796"/>
      <c r="D31" s="799"/>
      <c r="E31" s="719"/>
      <c r="F31" s="719"/>
      <c r="G31" s="719"/>
      <c r="H31" s="8"/>
      <c r="I31" s="719"/>
      <c r="J31" s="719"/>
      <c r="K31" s="44"/>
      <c r="L31" s="161"/>
      <c r="M31" s="218" t="s">
        <v>1508</v>
      </c>
      <c r="N31" s="8"/>
      <c r="O31" s="719"/>
      <c r="P31" s="719"/>
      <c r="Q31" s="719"/>
      <c r="R31" s="719"/>
    </row>
    <row r="32" spans="2:18" x14ac:dyDescent="0.25">
      <c r="B32" s="710" t="s">
        <v>1509</v>
      </c>
      <c r="C32" s="710" t="s">
        <v>20</v>
      </c>
      <c r="D32" s="713" t="s">
        <v>1510</v>
      </c>
      <c r="E32" s="708">
        <f>[1]Tenders!$O$11</f>
        <v>43085</v>
      </c>
      <c r="F32" s="710" t="s">
        <v>25</v>
      </c>
      <c r="G32" s="708">
        <v>43112</v>
      </c>
      <c r="H32" s="5"/>
      <c r="I32" s="710" t="s">
        <v>1511</v>
      </c>
      <c r="J32" s="708">
        <v>43112</v>
      </c>
      <c r="K32" s="39" t="s">
        <v>1085</v>
      </c>
      <c r="L32" s="42" t="s">
        <v>1111</v>
      </c>
      <c r="M32" s="248" t="s">
        <v>1512</v>
      </c>
      <c r="N32" s="5"/>
      <c r="O32" s="710" t="s">
        <v>1513</v>
      </c>
      <c r="P32" s="708">
        <v>43133</v>
      </c>
      <c r="Q32" s="713" t="s">
        <v>1514</v>
      </c>
      <c r="R32" s="713" t="s">
        <v>1624</v>
      </c>
    </row>
    <row r="33" spans="2:18" x14ac:dyDescent="0.25">
      <c r="B33" s="717"/>
      <c r="C33" s="717"/>
      <c r="D33" s="722"/>
      <c r="E33" s="737"/>
      <c r="F33" s="717"/>
      <c r="G33" s="737"/>
      <c r="H33" s="23"/>
      <c r="I33" s="717"/>
      <c r="J33" s="737"/>
      <c r="K33" s="243" t="s">
        <v>54</v>
      </c>
      <c r="L33" s="42" t="s">
        <v>55</v>
      </c>
      <c r="M33" s="249" t="s">
        <v>1515</v>
      </c>
      <c r="N33" s="23"/>
      <c r="O33" s="717"/>
      <c r="P33" s="737"/>
      <c r="Q33" s="722"/>
      <c r="R33" s="717"/>
    </row>
    <row r="34" spans="2:18" x14ac:dyDescent="0.25">
      <c r="B34" s="717"/>
      <c r="C34" s="717"/>
      <c r="D34" s="722"/>
      <c r="E34" s="737"/>
      <c r="F34" s="717"/>
      <c r="G34" s="737"/>
      <c r="H34" s="23"/>
      <c r="I34" s="717"/>
      <c r="J34" s="737"/>
      <c r="K34" s="243"/>
      <c r="L34" s="42"/>
      <c r="M34" s="249" t="s">
        <v>1516</v>
      </c>
      <c r="N34" s="23"/>
      <c r="O34" s="717"/>
      <c r="P34" s="737"/>
      <c r="Q34" s="722"/>
      <c r="R34" s="717"/>
    </row>
    <row r="35" spans="2:18" ht="33.75" customHeight="1" thickBot="1" x14ac:dyDescent="0.3">
      <c r="B35" s="717"/>
      <c r="C35" s="717"/>
      <c r="D35" s="722"/>
      <c r="E35" s="737"/>
      <c r="F35" s="717"/>
      <c r="G35" s="737"/>
      <c r="H35" s="23"/>
      <c r="I35" s="717"/>
      <c r="J35" s="737"/>
      <c r="K35" s="243"/>
      <c r="L35" s="243"/>
      <c r="M35" s="249" t="s">
        <v>1517</v>
      </c>
      <c r="N35" s="23"/>
      <c r="O35" s="717"/>
      <c r="P35" s="737"/>
      <c r="Q35" s="722"/>
      <c r="R35" s="717"/>
    </row>
    <row r="36" spans="2:18" x14ac:dyDescent="0.25">
      <c r="B36" s="710" t="s">
        <v>1518</v>
      </c>
      <c r="C36" s="710" t="s">
        <v>20</v>
      </c>
      <c r="D36" s="713" t="str">
        <f>[1]Tenders!$C$12</f>
        <v>Supply/Install new Residence Cape Keraudren</v>
      </c>
      <c r="E36" s="708">
        <f>[1]Tenders!$O$12</f>
        <v>43134</v>
      </c>
      <c r="F36" s="708" t="s">
        <v>1238</v>
      </c>
      <c r="G36" s="708">
        <v>43172</v>
      </c>
      <c r="H36" s="24"/>
      <c r="I36" s="710" t="s">
        <v>1519</v>
      </c>
      <c r="J36" s="708">
        <v>43172</v>
      </c>
      <c r="K36" s="26" t="s">
        <v>1085</v>
      </c>
      <c r="L36" s="26" t="s">
        <v>1111</v>
      </c>
      <c r="M36" s="248" t="s">
        <v>1520</v>
      </c>
      <c r="N36" s="8"/>
      <c r="O36" s="710" t="s">
        <v>1471</v>
      </c>
      <c r="P36" s="708">
        <v>43203</v>
      </c>
      <c r="Q36" s="713" t="s">
        <v>1321</v>
      </c>
      <c r="R36" s="794">
        <v>400115</v>
      </c>
    </row>
    <row r="37" spans="2:18" ht="18" customHeight="1" x14ac:dyDescent="0.25">
      <c r="B37" s="717"/>
      <c r="C37" s="717"/>
      <c r="D37" s="722"/>
      <c r="E37" s="737"/>
      <c r="F37" s="737"/>
      <c r="G37" s="737"/>
      <c r="H37" s="228"/>
      <c r="I37" s="717"/>
      <c r="J37" s="737"/>
      <c r="K37" s="243" t="s">
        <v>1521</v>
      </c>
      <c r="L37" s="243" t="s">
        <v>1485</v>
      </c>
      <c r="M37" s="265" t="s">
        <v>1522</v>
      </c>
      <c r="N37" s="8"/>
      <c r="O37" s="717"/>
      <c r="P37" s="737"/>
      <c r="Q37" s="722"/>
      <c r="R37" s="717"/>
    </row>
    <row r="38" spans="2:18" x14ac:dyDescent="0.25">
      <c r="B38" s="717"/>
      <c r="C38" s="717"/>
      <c r="D38" s="722"/>
      <c r="E38" s="737"/>
      <c r="F38" s="737"/>
      <c r="G38" s="737"/>
      <c r="H38" s="228"/>
      <c r="I38" s="717"/>
      <c r="J38" s="737"/>
      <c r="K38" s="27"/>
      <c r="L38" s="27"/>
      <c r="M38" s="265" t="s">
        <v>1523</v>
      </c>
      <c r="N38" s="8"/>
      <c r="O38" s="717"/>
      <c r="P38" s="737"/>
      <c r="Q38" s="722"/>
      <c r="R38" s="717"/>
    </row>
    <row r="39" spans="2:18" ht="15" customHeight="1" thickBot="1" x14ac:dyDescent="0.3">
      <c r="B39" s="709"/>
      <c r="C39" s="734"/>
      <c r="D39" s="714"/>
      <c r="E39" s="709"/>
      <c r="F39" s="709"/>
      <c r="G39" s="709"/>
      <c r="H39" s="18"/>
      <c r="I39" s="709"/>
      <c r="J39" s="709"/>
      <c r="K39" s="264"/>
      <c r="L39" s="47"/>
      <c r="M39" s="270" t="s">
        <v>1321</v>
      </c>
      <c r="N39" s="8"/>
      <c r="O39" s="709"/>
      <c r="P39" s="709"/>
      <c r="Q39" s="709"/>
      <c r="R39" s="709"/>
    </row>
    <row r="40" spans="2:18" ht="15.75" thickBot="1" x14ac:dyDescent="0.3">
      <c r="B40" s="710" t="s">
        <v>1524</v>
      </c>
      <c r="C40" s="718" t="s">
        <v>20</v>
      </c>
      <c r="D40" s="713" t="str">
        <f>[1]Tenders!$C$13</f>
        <v>Roadworks - Profiling, Asphalting &amp; Resealing Newman Streets</v>
      </c>
      <c r="E40" s="792">
        <f>[1]Tenders!$O$13</f>
        <v>43155</v>
      </c>
      <c r="F40" s="718" t="s">
        <v>1238</v>
      </c>
      <c r="G40" s="792">
        <v>43178</v>
      </c>
      <c r="H40" s="18"/>
      <c r="I40" s="718" t="s">
        <v>1525</v>
      </c>
      <c r="J40" s="792">
        <v>43178</v>
      </c>
      <c r="K40" s="154" t="s">
        <v>1085</v>
      </c>
      <c r="L40" s="42" t="s">
        <v>1111</v>
      </c>
      <c r="M40" s="217" t="s">
        <v>1526</v>
      </c>
      <c r="N40" s="9"/>
      <c r="O40" s="718" t="s">
        <v>1527</v>
      </c>
      <c r="P40" s="792">
        <v>43168</v>
      </c>
      <c r="Q40" s="718" t="s">
        <v>1528</v>
      </c>
      <c r="R40" s="713" t="s">
        <v>66</v>
      </c>
    </row>
    <row r="41" spans="2:18" ht="15.75" thickBot="1" x14ac:dyDescent="0.3">
      <c r="B41" s="715"/>
      <c r="C41" s="715"/>
      <c r="D41" s="715"/>
      <c r="E41" s="715"/>
      <c r="F41" s="715"/>
      <c r="G41" s="715"/>
      <c r="H41" s="18"/>
      <c r="I41" s="715"/>
      <c r="J41" s="715"/>
      <c r="K41" s="154" t="s">
        <v>1521</v>
      </c>
      <c r="L41" s="42" t="s">
        <v>1485</v>
      </c>
      <c r="M41" s="218" t="s">
        <v>1528</v>
      </c>
      <c r="N41" s="18"/>
      <c r="O41" s="715"/>
      <c r="P41" s="715"/>
      <c r="Q41" s="715"/>
      <c r="R41" s="715"/>
    </row>
    <row r="42" spans="2:18" ht="15.75" thickBot="1" x14ac:dyDescent="0.3">
      <c r="B42" s="715"/>
      <c r="C42" s="715"/>
      <c r="D42" s="715"/>
      <c r="E42" s="715"/>
      <c r="F42" s="715"/>
      <c r="G42" s="715"/>
      <c r="H42" s="18"/>
      <c r="I42" s="715"/>
      <c r="J42" s="715"/>
      <c r="K42" s="50"/>
      <c r="L42" s="161"/>
      <c r="M42" s="113" t="s">
        <v>1529</v>
      </c>
      <c r="N42" s="18"/>
      <c r="O42" s="715"/>
      <c r="P42" s="715"/>
      <c r="Q42" s="715"/>
      <c r="R42" s="715"/>
    </row>
    <row r="43" spans="2:18" x14ac:dyDescent="0.25">
      <c r="B43" s="710" t="s">
        <v>1530</v>
      </c>
      <c r="C43" s="718" t="s">
        <v>20</v>
      </c>
      <c r="D43" s="713" t="s">
        <v>1531</v>
      </c>
      <c r="E43" s="792">
        <v>43197</v>
      </c>
      <c r="F43" s="718" t="s">
        <v>1238</v>
      </c>
      <c r="G43" s="792">
        <v>43238</v>
      </c>
      <c r="H43" s="228"/>
      <c r="I43" s="791" t="s">
        <v>1278</v>
      </c>
      <c r="J43" s="792">
        <v>43238</v>
      </c>
      <c r="K43" s="154" t="s">
        <v>1085</v>
      </c>
      <c r="L43" s="42" t="s">
        <v>1111</v>
      </c>
      <c r="M43" s="218" t="s">
        <v>1532</v>
      </c>
      <c r="N43" s="228"/>
      <c r="O43" s="718" t="s">
        <v>1533</v>
      </c>
      <c r="P43" s="792">
        <v>43399</v>
      </c>
      <c r="Q43" s="718" t="s">
        <v>1534</v>
      </c>
      <c r="R43" s="746">
        <v>618577</v>
      </c>
    </row>
    <row r="44" spans="2:18" x14ac:dyDescent="0.25">
      <c r="B44" s="715"/>
      <c r="C44" s="715"/>
      <c r="D44" s="715"/>
      <c r="E44" s="715"/>
      <c r="F44" s="715"/>
      <c r="G44" s="715"/>
      <c r="H44" s="228"/>
      <c r="I44" s="715"/>
      <c r="J44" s="715"/>
      <c r="K44" s="154" t="s">
        <v>1521</v>
      </c>
      <c r="L44" s="42" t="s">
        <v>1485</v>
      </c>
      <c r="M44" s="218" t="s">
        <v>790</v>
      </c>
      <c r="N44" s="228"/>
      <c r="O44" s="715"/>
      <c r="P44" s="715"/>
      <c r="Q44" s="715"/>
      <c r="R44" s="715"/>
    </row>
    <row r="45" spans="2:18" x14ac:dyDescent="0.25">
      <c r="B45" s="715"/>
      <c r="C45" s="715"/>
      <c r="D45" s="715"/>
      <c r="E45" s="715"/>
      <c r="F45" s="715"/>
      <c r="G45" s="715"/>
      <c r="H45" s="228"/>
      <c r="I45" s="715"/>
      <c r="J45" s="715"/>
      <c r="K45" s="154"/>
      <c r="L45" s="42"/>
      <c r="M45" s="218" t="s">
        <v>1535</v>
      </c>
      <c r="N45" s="228"/>
      <c r="O45" s="715"/>
      <c r="P45" s="715"/>
      <c r="Q45" s="715"/>
      <c r="R45" s="715"/>
    </row>
    <row r="46" spans="2:18" x14ac:dyDescent="0.25">
      <c r="B46" s="715"/>
      <c r="C46" s="715"/>
      <c r="D46" s="715"/>
      <c r="E46" s="715"/>
      <c r="F46" s="715"/>
      <c r="G46" s="715"/>
      <c r="H46" s="228"/>
      <c r="I46" s="715"/>
      <c r="J46" s="715"/>
      <c r="K46" s="154"/>
      <c r="L46" s="42"/>
      <c r="M46" s="218" t="s">
        <v>1534</v>
      </c>
      <c r="N46" s="228"/>
      <c r="O46" s="715"/>
      <c r="P46" s="715"/>
      <c r="Q46" s="715"/>
      <c r="R46" s="715"/>
    </row>
    <row r="47" spans="2:18" x14ac:dyDescent="0.25">
      <c r="B47" s="715"/>
      <c r="C47" s="715"/>
      <c r="D47" s="715"/>
      <c r="E47" s="715"/>
      <c r="F47" s="715"/>
      <c r="G47" s="715"/>
      <c r="H47" s="228"/>
      <c r="I47" s="715"/>
      <c r="J47" s="715"/>
      <c r="K47" s="154"/>
      <c r="L47" s="42"/>
      <c r="M47" s="218" t="s">
        <v>1536</v>
      </c>
      <c r="N47" s="228"/>
      <c r="O47" s="715"/>
      <c r="P47" s="715"/>
      <c r="Q47" s="715"/>
      <c r="R47" s="715"/>
    </row>
    <row r="48" spans="2:18" ht="15.75" thickBot="1" x14ac:dyDescent="0.3">
      <c r="B48" s="715"/>
      <c r="C48" s="715"/>
      <c r="D48" s="715"/>
      <c r="E48" s="715"/>
      <c r="F48" s="715"/>
      <c r="G48" s="715"/>
      <c r="H48" s="228"/>
      <c r="I48" s="715"/>
      <c r="J48" s="715"/>
      <c r="K48" s="154"/>
      <c r="L48" s="161"/>
      <c r="M48" s="218" t="s">
        <v>1537</v>
      </c>
      <c r="N48" s="228"/>
      <c r="O48" s="715"/>
      <c r="P48" s="715"/>
      <c r="Q48" s="715"/>
      <c r="R48" s="715"/>
    </row>
    <row r="49" spans="2:18" x14ac:dyDescent="0.25">
      <c r="B49" s="710" t="s">
        <v>1538</v>
      </c>
      <c r="C49" s="710" t="s">
        <v>20</v>
      </c>
      <c r="D49" s="713" t="str">
        <f>[1]Tenders!$C$16</f>
        <v>Airconditioning Works including Maintenance, Installation, Repair &amp; Testing</v>
      </c>
      <c r="E49" s="708">
        <v>43239</v>
      </c>
      <c r="F49" s="710" t="s">
        <v>25</v>
      </c>
      <c r="G49" s="708">
        <v>43259</v>
      </c>
      <c r="H49" s="90"/>
      <c r="I49" s="710" t="s">
        <v>1539</v>
      </c>
      <c r="J49" s="708">
        <v>43259</v>
      </c>
      <c r="K49" s="26" t="s">
        <v>1521</v>
      </c>
      <c r="L49" s="42" t="s">
        <v>1485</v>
      </c>
      <c r="M49" s="13" t="s">
        <v>1540</v>
      </c>
      <c r="N49" s="8"/>
      <c r="O49" s="710" t="s">
        <v>1541</v>
      </c>
      <c r="P49" s="708">
        <v>43280</v>
      </c>
      <c r="Q49" s="713" t="s">
        <v>52</v>
      </c>
      <c r="R49" s="710" t="s">
        <v>315</v>
      </c>
    </row>
    <row r="50" spans="2:18" x14ac:dyDescent="0.25">
      <c r="B50" s="717"/>
      <c r="C50" s="717"/>
      <c r="D50" s="722"/>
      <c r="E50" s="737"/>
      <c r="F50" s="717"/>
      <c r="G50" s="737"/>
      <c r="H50" s="228"/>
      <c r="I50" s="717"/>
      <c r="J50" s="737"/>
      <c r="K50" s="27" t="s">
        <v>1388</v>
      </c>
      <c r="L50" s="42" t="s">
        <v>1389</v>
      </c>
      <c r="M50" s="11" t="s">
        <v>52</v>
      </c>
      <c r="N50" s="8"/>
      <c r="O50" s="717"/>
      <c r="P50" s="737"/>
      <c r="Q50" s="722"/>
      <c r="R50" s="717"/>
    </row>
    <row r="51" spans="2:18" x14ac:dyDescent="0.25">
      <c r="B51" s="717"/>
      <c r="C51" s="717"/>
      <c r="D51" s="722"/>
      <c r="E51" s="737"/>
      <c r="F51" s="717"/>
      <c r="G51" s="737"/>
      <c r="H51" s="228"/>
      <c r="I51" s="717"/>
      <c r="J51" s="737"/>
      <c r="K51" s="27"/>
      <c r="L51" s="42"/>
      <c r="M51" s="11" t="s">
        <v>1542</v>
      </c>
      <c r="N51" s="8"/>
      <c r="O51" s="717"/>
      <c r="P51" s="737"/>
      <c r="Q51" s="722"/>
      <c r="R51" s="717"/>
    </row>
    <row r="52" spans="2:18" ht="13.5" customHeight="1" thickBot="1" x14ac:dyDescent="0.3">
      <c r="B52" s="709"/>
      <c r="C52" s="709"/>
      <c r="D52" s="714"/>
      <c r="E52" s="709"/>
      <c r="F52" s="709"/>
      <c r="G52" s="709"/>
      <c r="H52" s="18"/>
      <c r="I52" s="709"/>
      <c r="J52" s="709"/>
      <c r="K52" s="25"/>
      <c r="L52" s="161"/>
      <c r="M52" s="12" t="s">
        <v>1543</v>
      </c>
      <c r="N52" s="8"/>
      <c r="O52" s="709"/>
      <c r="P52" s="709"/>
      <c r="Q52" s="709"/>
      <c r="R52" s="709"/>
    </row>
    <row r="53" spans="2:18" x14ac:dyDescent="0.25">
      <c r="B53" s="710" t="s">
        <v>1544</v>
      </c>
      <c r="C53" s="789" t="s">
        <v>122</v>
      </c>
      <c r="D53" s="713" t="str">
        <f>[1]Tenders!$C$17</f>
        <v>Leasing of Retail Areas (Kiosk) - Newman Airport Main Terminal</v>
      </c>
      <c r="E53" s="708">
        <v>43239</v>
      </c>
      <c r="F53" s="710" t="s">
        <v>57</v>
      </c>
      <c r="G53" s="708">
        <v>43259</v>
      </c>
      <c r="H53" s="266"/>
      <c r="I53" s="710" t="s">
        <v>1545</v>
      </c>
      <c r="J53" s="708">
        <v>43259</v>
      </c>
      <c r="K53" s="26" t="s">
        <v>1521</v>
      </c>
      <c r="L53" s="39" t="s">
        <v>1485</v>
      </c>
      <c r="M53" s="788" t="s">
        <v>1546</v>
      </c>
      <c r="N53" s="36"/>
      <c r="O53" s="710"/>
      <c r="P53" s="708"/>
      <c r="Q53" s="710" t="s">
        <v>83</v>
      </c>
      <c r="R53" s="710"/>
    </row>
    <row r="54" spans="2:18" ht="15.75" thickBot="1" x14ac:dyDescent="0.3">
      <c r="B54" s="709"/>
      <c r="C54" s="790"/>
      <c r="D54" s="714"/>
      <c r="E54" s="709"/>
      <c r="F54" s="709"/>
      <c r="G54" s="709"/>
      <c r="H54" s="9"/>
      <c r="I54" s="709"/>
      <c r="J54" s="709"/>
      <c r="K54" s="25" t="s">
        <v>1388</v>
      </c>
      <c r="L54" s="25" t="s">
        <v>1389</v>
      </c>
      <c r="M54" s="736"/>
      <c r="N54" s="9"/>
      <c r="O54" s="709"/>
      <c r="P54" s="709"/>
      <c r="Q54" s="709"/>
      <c r="R54" s="709"/>
    </row>
    <row r="55" spans="2:18" x14ac:dyDescent="0.25">
      <c r="B55" s="710" t="s">
        <v>1547</v>
      </c>
      <c r="C55" s="710" t="s">
        <v>20</v>
      </c>
      <c r="D55" s="710" t="str">
        <f>[1]Tenders!$C$18</f>
        <v>Managed IT Services</v>
      </c>
      <c r="E55" s="708">
        <v>43253</v>
      </c>
      <c r="F55" s="710" t="s">
        <v>25</v>
      </c>
      <c r="G55" s="708">
        <v>43271</v>
      </c>
      <c r="H55" s="266"/>
      <c r="I55" s="710" t="s">
        <v>1337</v>
      </c>
      <c r="J55" s="708">
        <v>43271</v>
      </c>
      <c r="K55" s="26" t="s">
        <v>1521</v>
      </c>
      <c r="L55" s="39" t="s">
        <v>1485</v>
      </c>
      <c r="M55" s="267" t="s">
        <v>1548</v>
      </c>
      <c r="N55" s="36"/>
      <c r="O55" s="710" t="s">
        <v>1549</v>
      </c>
      <c r="P55" s="708">
        <v>43280</v>
      </c>
      <c r="Q55" s="710" t="s">
        <v>1550</v>
      </c>
      <c r="R55" s="710" t="s">
        <v>315</v>
      </c>
    </row>
    <row r="56" spans="2:18" x14ac:dyDescent="0.25">
      <c r="B56" s="717"/>
      <c r="C56" s="717"/>
      <c r="D56" s="717"/>
      <c r="E56" s="737"/>
      <c r="F56" s="717"/>
      <c r="G56" s="737"/>
      <c r="H56" s="268"/>
      <c r="I56" s="717"/>
      <c r="J56" s="737"/>
      <c r="K56" s="27" t="s">
        <v>1388</v>
      </c>
      <c r="L56" s="42" t="s">
        <v>1389</v>
      </c>
      <c r="M56" s="249" t="s">
        <v>1551</v>
      </c>
      <c r="N56" s="269"/>
      <c r="O56" s="717"/>
      <c r="P56" s="737"/>
      <c r="Q56" s="717"/>
      <c r="R56" s="717"/>
    </row>
    <row r="57" spans="2:18" x14ac:dyDescent="0.25">
      <c r="B57" s="717"/>
      <c r="C57" s="717"/>
      <c r="D57" s="717"/>
      <c r="E57" s="737"/>
      <c r="F57" s="717"/>
      <c r="G57" s="737"/>
      <c r="H57" s="268"/>
      <c r="I57" s="717"/>
      <c r="J57" s="737"/>
      <c r="K57" s="27"/>
      <c r="L57" s="42"/>
      <c r="M57" s="249" t="s">
        <v>1552</v>
      </c>
      <c r="N57" s="269"/>
      <c r="O57" s="717"/>
      <c r="P57" s="737"/>
      <c r="Q57" s="717"/>
      <c r="R57" s="717"/>
    </row>
    <row r="58" spans="2:18" x14ac:dyDescent="0.25">
      <c r="B58" s="717"/>
      <c r="C58" s="717"/>
      <c r="D58" s="717"/>
      <c r="E58" s="737"/>
      <c r="F58" s="717"/>
      <c r="G58" s="737"/>
      <c r="H58" s="268"/>
      <c r="I58" s="717"/>
      <c r="J58" s="737"/>
      <c r="K58" s="27"/>
      <c r="L58" s="42"/>
      <c r="M58" s="249" t="s">
        <v>1553</v>
      </c>
      <c r="N58" s="269"/>
      <c r="O58" s="717"/>
      <c r="P58" s="737"/>
      <c r="Q58" s="717"/>
      <c r="R58" s="717"/>
    </row>
    <row r="59" spans="2:18" x14ac:dyDescent="0.25">
      <c r="B59" s="717"/>
      <c r="C59" s="717"/>
      <c r="D59" s="717"/>
      <c r="E59" s="737"/>
      <c r="F59" s="717"/>
      <c r="G59" s="737"/>
      <c r="H59" s="268"/>
      <c r="I59" s="717"/>
      <c r="J59" s="737"/>
      <c r="K59" s="27"/>
      <c r="L59" s="42"/>
      <c r="M59" s="249" t="s">
        <v>1554</v>
      </c>
      <c r="N59" s="269"/>
      <c r="O59" s="717"/>
      <c r="P59" s="737"/>
      <c r="Q59" s="717"/>
      <c r="R59" s="717"/>
    </row>
    <row r="60" spans="2:18" x14ac:dyDescent="0.25">
      <c r="B60" s="717"/>
      <c r="C60" s="717"/>
      <c r="D60" s="717"/>
      <c r="E60" s="737"/>
      <c r="F60" s="717"/>
      <c r="G60" s="737"/>
      <c r="H60" s="268"/>
      <c r="I60" s="717"/>
      <c r="J60" s="737"/>
      <c r="K60" s="27"/>
      <c r="L60" s="42"/>
      <c r="M60" s="249" t="s">
        <v>1550</v>
      </c>
      <c r="N60" s="269"/>
      <c r="O60" s="717"/>
      <c r="P60" s="737"/>
      <c r="Q60" s="717"/>
      <c r="R60" s="717"/>
    </row>
    <row r="61" spans="2:18" x14ac:dyDescent="0.25">
      <c r="B61" s="717"/>
      <c r="C61" s="717"/>
      <c r="D61" s="717"/>
      <c r="E61" s="737"/>
      <c r="F61" s="717"/>
      <c r="G61" s="737"/>
      <c r="H61" s="268"/>
      <c r="I61" s="717"/>
      <c r="J61" s="737"/>
      <c r="K61" s="27"/>
      <c r="L61" s="42"/>
      <c r="M61" s="249" t="s">
        <v>1555</v>
      </c>
      <c r="N61" s="269"/>
      <c r="O61" s="717"/>
      <c r="P61" s="737"/>
      <c r="Q61" s="717"/>
      <c r="R61" s="717"/>
    </row>
    <row r="62" spans="2:18" ht="15.75" thickBot="1" x14ac:dyDescent="0.3">
      <c r="B62" s="709"/>
      <c r="C62" s="709"/>
      <c r="D62" s="709"/>
      <c r="E62" s="709"/>
      <c r="F62" s="709"/>
      <c r="G62" s="709"/>
      <c r="H62" s="9"/>
      <c r="I62" s="709"/>
      <c r="J62" s="709"/>
      <c r="K62" s="25"/>
      <c r="L62" s="25"/>
      <c r="M62" s="167" t="s">
        <v>1556</v>
      </c>
      <c r="N62" s="9"/>
      <c r="O62" s="709"/>
      <c r="P62" s="709"/>
      <c r="Q62" s="709"/>
      <c r="R62" s="709"/>
    </row>
    <row r="63" spans="2:18" x14ac:dyDescent="0.2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2:18" x14ac:dyDescent="0.2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2:17" x14ac:dyDescent="0.2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2:17" x14ac:dyDescent="0.2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2:17" x14ac:dyDescent="0.2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2:17" x14ac:dyDescent="0.2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2:17" x14ac:dyDescent="0.2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</sheetData>
  <sheetProtection algorithmName="SHA-512" hashValue="H1e+zOHJMvzn9FpPGnJzRM9P1JutRSOPc57/Wj+jcjmR6/NvalbR/YrSKoB0tYLzBhLKtSVHO3jWEnu81gyHNQ==" saltValue="M7hOWpgg4AKudgTBJTL4RA==" spinCount="100000" sheet="1" objects="1" scenarios="1" selectLockedCells="1" selectUnlockedCells="1"/>
  <mergeCells count="179">
    <mergeCell ref="F2:G2"/>
    <mergeCell ref="I2:J2"/>
    <mergeCell ref="K2:L2"/>
    <mergeCell ref="O2:P2"/>
    <mergeCell ref="B3:B6"/>
    <mergeCell ref="C3:C6"/>
    <mergeCell ref="D3:D6"/>
    <mergeCell ref="E3:E6"/>
    <mergeCell ref="F3:F6"/>
    <mergeCell ref="G3:G6"/>
    <mergeCell ref="Q3:Q6"/>
    <mergeCell ref="K5:K6"/>
    <mergeCell ref="L5:L6"/>
    <mergeCell ref="B7:B17"/>
    <mergeCell ref="C7:C17"/>
    <mergeCell ref="D7:D17"/>
    <mergeCell ref="E7:E17"/>
    <mergeCell ref="F7:F17"/>
    <mergeCell ref="G7:G17"/>
    <mergeCell ref="I7:I17"/>
    <mergeCell ref="I3:I6"/>
    <mergeCell ref="J3:J6"/>
    <mergeCell ref="K3:K4"/>
    <mergeCell ref="L3:L4"/>
    <mergeCell ref="O3:O6"/>
    <mergeCell ref="P3:P6"/>
    <mergeCell ref="Q20:Q22"/>
    <mergeCell ref="R7:R17"/>
    <mergeCell ref="K15:K17"/>
    <mergeCell ref="L15:L17"/>
    <mergeCell ref="B18:B19"/>
    <mergeCell ref="C18:C19"/>
    <mergeCell ref="D18:D19"/>
    <mergeCell ref="E18:E19"/>
    <mergeCell ref="F18:F19"/>
    <mergeCell ref="G18:G19"/>
    <mergeCell ref="I18:I19"/>
    <mergeCell ref="J7:J17"/>
    <mergeCell ref="K7:K9"/>
    <mergeCell ref="L7:L9"/>
    <mergeCell ref="O7:O17"/>
    <mergeCell ref="P7:P17"/>
    <mergeCell ref="Q7:Q17"/>
    <mergeCell ref="J18:J19"/>
    <mergeCell ref="O18:O19"/>
    <mergeCell ref="P18:P19"/>
    <mergeCell ref="Q18:Q19"/>
    <mergeCell ref="R18:R19"/>
    <mergeCell ref="Q28:Q31"/>
    <mergeCell ref="R28:R31"/>
    <mergeCell ref="J26:J27"/>
    <mergeCell ref="O26:O27"/>
    <mergeCell ref="B20:B22"/>
    <mergeCell ref="C20:C22"/>
    <mergeCell ref="D20:D22"/>
    <mergeCell ref="E20:E22"/>
    <mergeCell ref="F20:F22"/>
    <mergeCell ref="R20:R22"/>
    <mergeCell ref="B23:B25"/>
    <mergeCell ref="C23:C25"/>
    <mergeCell ref="D23:D25"/>
    <mergeCell ref="E23:E25"/>
    <mergeCell ref="F23:F25"/>
    <mergeCell ref="G23:G25"/>
    <mergeCell ref="I23:I25"/>
    <mergeCell ref="J23:J25"/>
    <mergeCell ref="O23:O25"/>
    <mergeCell ref="G20:G22"/>
    <mergeCell ref="I20:I22"/>
    <mergeCell ref="J20:J22"/>
    <mergeCell ref="O20:O22"/>
    <mergeCell ref="P20:P22"/>
    <mergeCell ref="P23:P25"/>
    <mergeCell ref="Q23:Q25"/>
    <mergeCell ref="R23:R25"/>
    <mergeCell ref="B26:B27"/>
    <mergeCell ref="C26:C27"/>
    <mergeCell ref="D26:D27"/>
    <mergeCell ref="E26:E27"/>
    <mergeCell ref="F26:F27"/>
    <mergeCell ref="G26:G27"/>
    <mergeCell ref="I26:I27"/>
    <mergeCell ref="P26:P27"/>
    <mergeCell ref="Q26:Q27"/>
    <mergeCell ref="O32:O35"/>
    <mergeCell ref="P32:P35"/>
    <mergeCell ref="Q32:Q35"/>
    <mergeCell ref="R32:R35"/>
    <mergeCell ref="B32:B35"/>
    <mergeCell ref="C32:C35"/>
    <mergeCell ref="D32:D35"/>
    <mergeCell ref="E32:E35"/>
    <mergeCell ref="F32:F35"/>
    <mergeCell ref="G32:G35"/>
    <mergeCell ref="P28:P31"/>
    <mergeCell ref="I36:I39"/>
    <mergeCell ref="J36:J39"/>
    <mergeCell ref="O36:O39"/>
    <mergeCell ref="P36:P39"/>
    <mergeCell ref="Q36:Q39"/>
    <mergeCell ref="R36:R39"/>
    <mergeCell ref="B36:B39"/>
    <mergeCell ref="C36:C39"/>
    <mergeCell ref="D36:D39"/>
    <mergeCell ref="E36:E39"/>
    <mergeCell ref="F36:F39"/>
    <mergeCell ref="G36:G39"/>
    <mergeCell ref="B28:B31"/>
    <mergeCell ref="C28:C31"/>
    <mergeCell ref="D28:D31"/>
    <mergeCell ref="E28:E31"/>
    <mergeCell ref="F28:F31"/>
    <mergeCell ref="G28:G31"/>
    <mergeCell ref="I28:I31"/>
    <mergeCell ref="J28:J31"/>
    <mergeCell ref="O28:O31"/>
    <mergeCell ref="I32:I35"/>
    <mergeCell ref="J32:J35"/>
    <mergeCell ref="I40:I42"/>
    <mergeCell ref="J40:J42"/>
    <mergeCell ref="O40:O42"/>
    <mergeCell ref="P40:P42"/>
    <mergeCell ref="Q40:Q42"/>
    <mergeCell ref="R40:R42"/>
    <mergeCell ref="B40:B42"/>
    <mergeCell ref="C40:C42"/>
    <mergeCell ref="D40:D42"/>
    <mergeCell ref="E40:E42"/>
    <mergeCell ref="F40:F42"/>
    <mergeCell ref="G40:G42"/>
    <mergeCell ref="I43:I48"/>
    <mergeCell ref="J43:J48"/>
    <mergeCell ref="O43:O48"/>
    <mergeCell ref="P43:P48"/>
    <mergeCell ref="Q43:Q48"/>
    <mergeCell ref="R43:R48"/>
    <mergeCell ref="B43:B48"/>
    <mergeCell ref="C43:C48"/>
    <mergeCell ref="D43:D48"/>
    <mergeCell ref="E43:E48"/>
    <mergeCell ref="F43:F48"/>
    <mergeCell ref="G43:G48"/>
    <mergeCell ref="G53:G54"/>
    <mergeCell ref="I49:I52"/>
    <mergeCell ref="J49:J52"/>
    <mergeCell ref="O49:O52"/>
    <mergeCell ref="P49:P52"/>
    <mergeCell ref="Q49:Q52"/>
    <mergeCell ref="R49:R52"/>
    <mergeCell ref="B49:B52"/>
    <mergeCell ref="C49:C52"/>
    <mergeCell ref="D49:D52"/>
    <mergeCell ref="E49:E52"/>
    <mergeCell ref="F49:F52"/>
    <mergeCell ref="G49:G52"/>
    <mergeCell ref="P55:P62"/>
    <mergeCell ref="Q55:Q62"/>
    <mergeCell ref="R55:R62"/>
    <mergeCell ref="R53:R54"/>
    <mergeCell ref="B55:B62"/>
    <mergeCell ref="C55:C62"/>
    <mergeCell ref="D55:D62"/>
    <mergeCell ref="E55:E62"/>
    <mergeCell ref="F55:F62"/>
    <mergeCell ref="G55:G62"/>
    <mergeCell ref="I55:I62"/>
    <mergeCell ref="J55:J62"/>
    <mergeCell ref="O55:O62"/>
    <mergeCell ref="I53:I54"/>
    <mergeCell ref="J53:J54"/>
    <mergeCell ref="M53:M54"/>
    <mergeCell ref="O53:O54"/>
    <mergeCell ref="P53:P54"/>
    <mergeCell ref="Q53:Q54"/>
    <mergeCell ref="B53:B54"/>
    <mergeCell ref="C53:C54"/>
    <mergeCell ref="D53:D54"/>
    <mergeCell ref="E53:E54"/>
    <mergeCell ref="F53:F5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64"/>
  <sheetViews>
    <sheetView topLeftCell="A34" workbookViewId="0">
      <selection activeCell="L684" sqref="L684"/>
    </sheetView>
  </sheetViews>
  <sheetFormatPr defaultRowHeight="15" x14ac:dyDescent="0.25"/>
  <cols>
    <col min="1" max="1" width="2.42578125" customWidth="1"/>
    <col min="2" max="2" width="14.42578125" customWidth="1"/>
    <col min="3" max="3" width="12.5703125" customWidth="1"/>
    <col min="4" max="4" width="27.85546875" customWidth="1"/>
    <col min="5" max="5" width="9.85546875" customWidth="1"/>
    <col min="6" max="6" width="8.140625" customWidth="1"/>
    <col min="8" max="8" width="1" customWidth="1"/>
    <col min="11" max="11" width="15.42578125" customWidth="1"/>
    <col min="12" max="12" width="25.42578125" customWidth="1"/>
    <col min="13" max="13" width="39.85546875" customWidth="1"/>
    <col min="14" max="14" width="1.28515625" customWidth="1"/>
    <col min="15" max="15" width="9.42578125" customWidth="1"/>
    <col min="16" max="16" width="9.85546875" customWidth="1"/>
    <col min="17" max="17" width="32.5703125" customWidth="1"/>
    <col min="18" max="18" width="24.42578125" customWidth="1"/>
  </cols>
  <sheetData>
    <row r="1" spans="2:22" x14ac:dyDescent="0.25">
      <c r="B1" s="1" t="s">
        <v>1382</v>
      </c>
      <c r="C1" s="1"/>
    </row>
    <row r="2" spans="2:22" ht="24.75" x14ac:dyDescent="0.25">
      <c r="B2" s="6" t="s">
        <v>3</v>
      </c>
      <c r="C2" s="6" t="s">
        <v>0</v>
      </c>
      <c r="D2" s="6" t="s">
        <v>1</v>
      </c>
      <c r="E2" s="49" t="s">
        <v>2</v>
      </c>
      <c r="F2" s="728" t="s">
        <v>4</v>
      </c>
      <c r="G2" s="729"/>
      <c r="H2" s="4"/>
      <c r="I2" s="730" t="s">
        <v>5</v>
      </c>
      <c r="J2" s="731"/>
      <c r="K2" s="726" t="s">
        <v>6</v>
      </c>
      <c r="L2" s="727"/>
      <c r="M2" s="49" t="s">
        <v>8</v>
      </c>
      <c r="N2" s="4"/>
      <c r="O2" s="730" t="s">
        <v>7</v>
      </c>
      <c r="P2" s="731"/>
      <c r="Q2" s="49" t="s">
        <v>9</v>
      </c>
      <c r="R2" s="49" t="s">
        <v>64</v>
      </c>
      <c r="S2" s="1"/>
      <c r="T2" s="1"/>
      <c r="U2" s="1"/>
      <c r="V2" s="1"/>
    </row>
    <row r="3" spans="2:22" x14ac:dyDescent="0.25">
      <c r="B3" s="724" t="s">
        <v>1383</v>
      </c>
      <c r="C3" s="724" t="s">
        <v>20</v>
      </c>
      <c r="D3" s="732" t="s">
        <v>1384</v>
      </c>
      <c r="E3" s="725">
        <v>42588</v>
      </c>
      <c r="F3" s="725" t="s">
        <v>1291</v>
      </c>
      <c r="G3" s="733">
        <v>42619</v>
      </c>
      <c r="H3" s="5"/>
      <c r="I3" s="724" t="s">
        <v>1385</v>
      </c>
      <c r="J3" s="725">
        <v>42619</v>
      </c>
      <c r="K3" s="724" t="s">
        <v>1085</v>
      </c>
      <c r="L3" s="724" t="s">
        <v>1111</v>
      </c>
      <c r="M3" s="10" t="s">
        <v>1386</v>
      </c>
      <c r="N3" s="5"/>
      <c r="O3" s="724" t="s">
        <v>443</v>
      </c>
      <c r="P3" s="725">
        <v>42636</v>
      </c>
      <c r="Q3" s="724" t="s">
        <v>52</v>
      </c>
      <c r="R3" s="724" t="s">
        <v>315</v>
      </c>
    </row>
    <row r="4" spans="2:22" x14ac:dyDescent="0.25">
      <c r="B4" s="715"/>
      <c r="C4" s="715"/>
      <c r="D4" s="715"/>
      <c r="E4" s="715"/>
      <c r="F4" s="715"/>
      <c r="G4" s="715"/>
      <c r="H4" s="5"/>
      <c r="I4" s="715"/>
      <c r="J4" s="715"/>
      <c r="K4" s="715"/>
      <c r="L4" s="715"/>
      <c r="M4" s="11" t="s">
        <v>1387</v>
      </c>
      <c r="N4" s="5"/>
      <c r="O4" s="715"/>
      <c r="P4" s="715"/>
      <c r="Q4" s="715"/>
      <c r="R4" s="717"/>
    </row>
    <row r="5" spans="2:22" x14ac:dyDescent="0.25">
      <c r="B5" s="715"/>
      <c r="C5" s="715"/>
      <c r="D5" s="715"/>
      <c r="E5" s="715"/>
      <c r="F5" s="715"/>
      <c r="G5" s="715"/>
      <c r="H5" s="5"/>
      <c r="I5" s="715"/>
      <c r="J5" s="715"/>
      <c r="K5" s="717" t="s">
        <v>1388</v>
      </c>
      <c r="L5" s="722" t="s">
        <v>1389</v>
      </c>
      <c r="M5" s="11" t="s">
        <v>52</v>
      </c>
      <c r="N5" s="5"/>
      <c r="O5" s="715"/>
      <c r="P5" s="715"/>
      <c r="Q5" s="715"/>
      <c r="R5" s="717"/>
    </row>
    <row r="6" spans="2:22" ht="15.75" thickBot="1" x14ac:dyDescent="0.3">
      <c r="B6" s="709"/>
      <c r="C6" s="709"/>
      <c r="D6" s="709"/>
      <c r="E6" s="709"/>
      <c r="F6" s="709"/>
      <c r="G6" s="709"/>
      <c r="H6" s="9"/>
      <c r="I6" s="709"/>
      <c r="J6" s="709"/>
      <c r="K6" s="709"/>
      <c r="L6" s="714"/>
      <c r="M6" s="12" t="s">
        <v>1338</v>
      </c>
      <c r="N6" s="9"/>
      <c r="O6" s="709"/>
      <c r="P6" s="709"/>
      <c r="Q6" s="709"/>
      <c r="R6" s="734"/>
    </row>
    <row r="7" spans="2:22" x14ac:dyDescent="0.25">
      <c r="B7" s="710" t="s">
        <v>1390</v>
      </c>
      <c r="C7" s="710" t="s">
        <v>20</v>
      </c>
      <c r="D7" s="713" t="s">
        <v>1391</v>
      </c>
      <c r="E7" s="801">
        <v>42595</v>
      </c>
      <c r="F7" s="710" t="s">
        <v>1237</v>
      </c>
      <c r="G7" s="708">
        <v>42618</v>
      </c>
      <c r="H7" s="5"/>
      <c r="I7" s="710" t="s">
        <v>1392</v>
      </c>
      <c r="J7" s="708">
        <v>42618</v>
      </c>
      <c r="K7" s="39" t="s">
        <v>1085</v>
      </c>
      <c r="L7" s="39" t="s">
        <v>1111</v>
      </c>
      <c r="M7" s="13" t="s">
        <v>1275</v>
      </c>
      <c r="N7" s="5"/>
      <c r="O7" s="710" t="s">
        <v>403</v>
      </c>
      <c r="P7" s="708">
        <v>42636</v>
      </c>
      <c r="Q7" s="713" t="s">
        <v>1275</v>
      </c>
      <c r="R7" s="746">
        <v>230400</v>
      </c>
    </row>
    <row r="8" spans="2:22" x14ac:dyDescent="0.25">
      <c r="B8" s="715"/>
      <c r="C8" s="715"/>
      <c r="D8" s="715"/>
      <c r="E8" s="715"/>
      <c r="F8" s="715"/>
      <c r="G8" s="715"/>
      <c r="H8" s="5"/>
      <c r="I8" s="715"/>
      <c r="J8" s="715"/>
      <c r="K8" s="42" t="s">
        <v>1388</v>
      </c>
      <c r="L8" s="42" t="s">
        <v>1389</v>
      </c>
      <c r="M8" s="11" t="s">
        <v>1333</v>
      </c>
      <c r="N8" s="5"/>
      <c r="O8" s="715"/>
      <c r="P8" s="715"/>
      <c r="Q8" s="715"/>
      <c r="R8" s="721"/>
    </row>
    <row r="9" spans="2:22" ht="15.75" thickBot="1" x14ac:dyDescent="0.3">
      <c r="B9" s="715"/>
      <c r="C9" s="715"/>
      <c r="D9" s="715"/>
      <c r="E9" s="715"/>
      <c r="F9" s="715"/>
      <c r="G9" s="715"/>
      <c r="H9" s="5"/>
      <c r="I9" s="715"/>
      <c r="J9" s="715"/>
      <c r="K9" s="41"/>
      <c r="L9" s="38"/>
      <c r="M9" s="11" t="s">
        <v>1393</v>
      </c>
      <c r="N9" s="23"/>
      <c r="O9" s="715"/>
      <c r="P9" s="715"/>
      <c r="Q9" s="715"/>
      <c r="R9" s="721"/>
    </row>
    <row r="10" spans="2:22" x14ac:dyDescent="0.25">
      <c r="B10" s="710" t="s">
        <v>1394</v>
      </c>
      <c r="C10" s="789" t="s">
        <v>140</v>
      </c>
      <c r="D10" s="713" t="s">
        <v>1395</v>
      </c>
      <c r="E10" s="804"/>
      <c r="F10" s="789"/>
      <c r="G10" s="804"/>
      <c r="H10" s="8"/>
      <c r="I10" s="789"/>
      <c r="J10" s="804"/>
      <c r="K10" s="142"/>
      <c r="L10" s="165"/>
      <c r="M10" s="223"/>
      <c r="N10" s="8"/>
      <c r="O10" s="789"/>
      <c r="P10" s="804"/>
      <c r="Q10" s="807"/>
      <c r="R10" s="713" t="s">
        <v>1396</v>
      </c>
    </row>
    <row r="11" spans="2:22" ht="15.75" thickBot="1" x14ac:dyDescent="0.3">
      <c r="B11" s="715"/>
      <c r="C11" s="810"/>
      <c r="D11" s="721"/>
      <c r="E11" s="810"/>
      <c r="F11" s="810"/>
      <c r="G11" s="810"/>
      <c r="H11" s="8"/>
      <c r="I11" s="810"/>
      <c r="J11" s="810"/>
      <c r="K11" s="165"/>
      <c r="L11" s="119"/>
      <c r="M11" s="224"/>
      <c r="N11" s="8"/>
      <c r="O11" s="810"/>
      <c r="P11" s="810"/>
      <c r="Q11" s="813"/>
      <c r="R11" s="721"/>
    </row>
    <row r="12" spans="2:22" x14ac:dyDescent="0.25">
      <c r="B12" s="710" t="s">
        <v>1397</v>
      </c>
      <c r="C12" s="710" t="s">
        <v>20</v>
      </c>
      <c r="D12" s="713" t="s">
        <v>1398</v>
      </c>
      <c r="E12" s="708">
        <v>42721</v>
      </c>
      <c r="F12" s="710" t="s">
        <v>1291</v>
      </c>
      <c r="G12" s="708">
        <v>42751</v>
      </c>
      <c r="H12" s="8"/>
      <c r="I12" s="710" t="s">
        <v>1385</v>
      </c>
      <c r="J12" s="708">
        <v>42751</v>
      </c>
      <c r="K12" s="39" t="s">
        <v>1085</v>
      </c>
      <c r="L12" s="42" t="s">
        <v>1111</v>
      </c>
      <c r="M12" s="14" t="s">
        <v>1399</v>
      </c>
      <c r="N12" s="8"/>
      <c r="O12" s="710" t="s">
        <v>764</v>
      </c>
      <c r="P12" s="708">
        <v>42769</v>
      </c>
      <c r="Q12" s="713" t="s">
        <v>114</v>
      </c>
      <c r="R12" s="713" t="s">
        <v>1625</v>
      </c>
    </row>
    <row r="13" spans="2:22" x14ac:dyDescent="0.25">
      <c r="B13" s="715"/>
      <c r="C13" s="715"/>
      <c r="D13" s="721"/>
      <c r="E13" s="715"/>
      <c r="F13" s="715"/>
      <c r="G13" s="715"/>
      <c r="H13" s="8"/>
      <c r="I13" s="715"/>
      <c r="J13" s="715"/>
      <c r="K13" s="42" t="s">
        <v>54</v>
      </c>
      <c r="L13" s="42" t="s">
        <v>55</v>
      </c>
      <c r="M13" s="11" t="s">
        <v>114</v>
      </c>
      <c r="N13" s="8"/>
      <c r="O13" s="715"/>
      <c r="P13" s="715"/>
      <c r="Q13" s="715"/>
      <c r="R13" s="722"/>
    </row>
    <row r="14" spans="2:22" x14ac:dyDescent="0.25">
      <c r="B14" s="715"/>
      <c r="C14" s="715"/>
      <c r="D14" s="721"/>
      <c r="E14" s="715"/>
      <c r="F14" s="715"/>
      <c r="G14" s="715"/>
      <c r="H14" s="228"/>
      <c r="I14" s="715"/>
      <c r="J14" s="715"/>
      <c r="K14" s="42"/>
      <c r="L14" s="42"/>
      <c r="M14" s="11" t="s">
        <v>1400</v>
      </c>
      <c r="N14" s="228"/>
      <c r="O14" s="715"/>
      <c r="P14" s="715"/>
      <c r="Q14" s="715"/>
      <c r="R14" s="722"/>
    </row>
    <row r="15" spans="2:22" ht="16.5" customHeight="1" thickBot="1" x14ac:dyDescent="0.3">
      <c r="B15" s="715"/>
      <c r="C15" s="715"/>
      <c r="D15" s="721"/>
      <c r="E15" s="715"/>
      <c r="F15" s="715"/>
      <c r="G15" s="715"/>
      <c r="H15" s="228"/>
      <c r="I15" s="715"/>
      <c r="J15" s="715"/>
      <c r="K15" s="42"/>
      <c r="L15" s="42"/>
      <c r="M15" s="11" t="s">
        <v>1401</v>
      </c>
      <c r="N15" s="228"/>
      <c r="O15" s="715"/>
      <c r="P15" s="715"/>
      <c r="Q15" s="715"/>
      <c r="R15" s="722"/>
    </row>
    <row r="16" spans="2:22" x14ac:dyDescent="0.25">
      <c r="B16" s="710" t="s">
        <v>1402</v>
      </c>
      <c r="C16" s="718" t="s">
        <v>20</v>
      </c>
      <c r="D16" s="713" t="s">
        <v>1403</v>
      </c>
      <c r="E16" s="708">
        <v>42641</v>
      </c>
      <c r="F16" s="710" t="s">
        <v>1291</v>
      </c>
      <c r="G16" s="708">
        <v>42662</v>
      </c>
      <c r="H16" s="8"/>
      <c r="I16" s="710" t="s">
        <v>1404</v>
      </c>
      <c r="J16" s="708">
        <v>42662</v>
      </c>
      <c r="K16" s="39" t="s">
        <v>1085</v>
      </c>
      <c r="L16" s="39" t="s">
        <v>1111</v>
      </c>
      <c r="M16" s="13" t="s">
        <v>1405</v>
      </c>
      <c r="N16" s="8"/>
      <c r="O16" s="710" t="s">
        <v>231</v>
      </c>
      <c r="P16" s="708">
        <v>42713</v>
      </c>
      <c r="Q16" s="713" t="s">
        <v>1406</v>
      </c>
      <c r="R16" s="713" t="s">
        <v>1626</v>
      </c>
    </row>
    <row r="17" spans="2:18" x14ac:dyDescent="0.25">
      <c r="B17" s="717"/>
      <c r="C17" s="795"/>
      <c r="D17" s="722"/>
      <c r="E17" s="737"/>
      <c r="F17" s="717"/>
      <c r="G17" s="737"/>
      <c r="H17" s="8"/>
      <c r="I17" s="717"/>
      <c r="J17" s="737"/>
      <c r="K17" s="42" t="s">
        <v>1407</v>
      </c>
      <c r="L17" s="42" t="s">
        <v>1408</v>
      </c>
      <c r="M17" s="11" t="s">
        <v>1409</v>
      </c>
      <c r="N17" s="8"/>
      <c r="O17" s="717"/>
      <c r="P17" s="737"/>
      <c r="Q17" s="722"/>
      <c r="R17" s="722"/>
    </row>
    <row r="18" spans="2:18" x14ac:dyDescent="0.25">
      <c r="B18" s="717"/>
      <c r="C18" s="795"/>
      <c r="D18" s="722"/>
      <c r="E18" s="737"/>
      <c r="F18" s="717"/>
      <c r="G18" s="737"/>
      <c r="H18" s="8"/>
      <c r="I18" s="717"/>
      <c r="J18" s="737"/>
      <c r="K18" s="42"/>
      <c r="L18" s="42"/>
      <c r="M18" s="11" t="s">
        <v>1410</v>
      </c>
      <c r="N18" s="8"/>
      <c r="O18" s="717"/>
      <c r="P18" s="737"/>
      <c r="Q18" s="722"/>
      <c r="R18" s="722"/>
    </row>
    <row r="19" spans="2:18" x14ac:dyDescent="0.25">
      <c r="B19" s="717"/>
      <c r="C19" s="795"/>
      <c r="D19" s="722"/>
      <c r="E19" s="737"/>
      <c r="F19" s="717"/>
      <c r="G19" s="737"/>
      <c r="H19" s="8"/>
      <c r="I19" s="717"/>
      <c r="J19" s="737"/>
      <c r="K19" s="42"/>
      <c r="L19" s="42"/>
      <c r="M19" s="11" t="s">
        <v>1411</v>
      </c>
      <c r="N19" s="8"/>
      <c r="O19" s="717"/>
      <c r="P19" s="737"/>
      <c r="Q19" s="722"/>
      <c r="R19" s="722"/>
    </row>
    <row r="20" spans="2:18" ht="15.75" thickBot="1" x14ac:dyDescent="0.3">
      <c r="B20" s="717"/>
      <c r="C20" s="795"/>
      <c r="D20" s="722"/>
      <c r="E20" s="737"/>
      <c r="F20" s="717"/>
      <c r="G20" s="737"/>
      <c r="H20" s="8"/>
      <c r="I20" s="717"/>
      <c r="J20" s="737"/>
      <c r="K20" s="42"/>
      <c r="L20" s="42"/>
      <c r="M20" s="11" t="s">
        <v>1406</v>
      </c>
      <c r="N20" s="8"/>
      <c r="O20" s="717"/>
      <c r="P20" s="737"/>
      <c r="Q20" s="722"/>
      <c r="R20" s="722"/>
    </row>
    <row r="21" spans="2:18" ht="15.75" thickBot="1" x14ac:dyDescent="0.3">
      <c r="B21" s="710" t="s">
        <v>1412</v>
      </c>
      <c r="C21" s="718" t="s">
        <v>20</v>
      </c>
      <c r="D21" s="713" t="s">
        <v>1413</v>
      </c>
      <c r="E21" s="792">
        <v>42651</v>
      </c>
      <c r="F21" s="718" t="s">
        <v>1237</v>
      </c>
      <c r="G21" s="792">
        <v>42682</v>
      </c>
      <c r="H21" s="21"/>
      <c r="I21" s="718" t="s">
        <v>1273</v>
      </c>
      <c r="J21" s="792">
        <v>42682</v>
      </c>
      <c r="K21" s="75" t="s">
        <v>1085</v>
      </c>
      <c r="L21" s="39" t="s">
        <v>1111</v>
      </c>
      <c r="M21" s="245" t="s">
        <v>790</v>
      </c>
      <c r="N21" s="220"/>
      <c r="O21" s="718" t="s">
        <v>913</v>
      </c>
      <c r="P21" s="792">
        <v>42713</v>
      </c>
      <c r="Q21" s="718" t="s">
        <v>790</v>
      </c>
      <c r="R21" s="811">
        <v>629078.69999999995</v>
      </c>
    </row>
    <row r="22" spans="2:18" x14ac:dyDescent="0.25">
      <c r="B22" s="717"/>
      <c r="C22" s="795"/>
      <c r="D22" s="722"/>
      <c r="E22" s="793"/>
      <c r="F22" s="795"/>
      <c r="G22" s="793"/>
      <c r="H22" s="222"/>
      <c r="I22" s="795"/>
      <c r="J22" s="793"/>
      <c r="K22" s="136" t="s">
        <v>1407</v>
      </c>
      <c r="L22" s="42" t="s">
        <v>1408</v>
      </c>
      <c r="M22" s="246" t="s">
        <v>1414</v>
      </c>
      <c r="N22" s="222"/>
      <c r="O22" s="795"/>
      <c r="P22" s="793"/>
      <c r="Q22" s="795"/>
      <c r="R22" s="722"/>
    </row>
    <row r="23" spans="2:18" x14ac:dyDescent="0.25">
      <c r="B23" s="717"/>
      <c r="C23" s="795"/>
      <c r="D23" s="722"/>
      <c r="E23" s="793"/>
      <c r="F23" s="795"/>
      <c r="G23" s="793"/>
      <c r="H23" s="222"/>
      <c r="I23" s="795"/>
      <c r="J23" s="793"/>
      <c r="K23" s="136"/>
      <c r="L23" s="42"/>
      <c r="M23" s="246" t="s">
        <v>1415</v>
      </c>
      <c r="N23" s="222"/>
      <c r="O23" s="795"/>
      <c r="P23" s="793"/>
      <c r="Q23" s="795"/>
      <c r="R23" s="722"/>
    </row>
    <row r="24" spans="2:18" ht="15.75" thickBot="1" x14ac:dyDescent="0.3">
      <c r="B24" s="717"/>
      <c r="C24" s="795"/>
      <c r="D24" s="722"/>
      <c r="E24" s="793"/>
      <c r="F24" s="795"/>
      <c r="G24" s="793"/>
      <c r="H24" s="222"/>
      <c r="I24" s="795"/>
      <c r="J24" s="793"/>
      <c r="K24" s="136"/>
      <c r="L24" s="42"/>
      <c r="M24" s="246" t="s">
        <v>1416</v>
      </c>
      <c r="N24" s="222"/>
      <c r="O24" s="795"/>
      <c r="P24" s="793"/>
      <c r="Q24" s="795"/>
      <c r="R24" s="723"/>
    </row>
    <row r="25" spans="2:18" x14ac:dyDescent="0.25">
      <c r="B25" s="710" t="s">
        <v>1417</v>
      </c>
      <c r="C25" s="718" t="s">
        <v>20</v>
      </c>
      <c r="D25" s="797" t="s">
        <v>1418</v>
      </c>
      <c r="E25" s="792">
        <v>42672</v>
      </c>
      <c r="F25" s="718" t="s">
        <v>1291</v>
      </c>
      <c r="G25" s="792">
        <v>42696</v>
      </c>
      <c r="H25" s="8"/>
      <c r="I25" s="718" t="s">
        <v>1419</v>
      </c>
      <c r="J25" s="792">
        <v>42696</v>
      </c>
      <c r="K25" s="43" t="s">
        <v>1085</v>
      </c>
      <c r="L25" s="43" t="s">
        <v>1111</v>
      </c>
      <c r="M25" s="217" t="s">
        <v>1420</v>
      </c>
      <c r="N25" s="8"/>
      <c r="O25" s="718" t="s">
        <v>812</v>
      </c>
      <c r="P25" s="792">
        <v>42713</v>
      </c>
      <c r="Q25" s="797" t="s">
        <v>1421</v>
      </c>
      <c r="R25" s="812">
        <v>106260</v>
      </c>
    </row>
    <row r="26" spans="2:18" x14ac:dyDescent="0.25">
      <c r="B26" s="717"/>
      <c r="C26" s="795"/>
      <c r="D26" s="798"/>
      <c r="E26" s="793"/>
      <c r="F26" s="795"/>
      <c r="G26" s="793"/>
      <c r="H26" s="8"/>
      <c r="I26" s="795"/>
      <c r="J26" s="793"/>
      <c r="K26" s="72" t="s">
        <v>1143</v>
      </c>
      <c r="L26" s="72" t="s">
        <v>1144</v>
      </c>
      <c r="M26" s="218" t="s">
        <v>1421</v>
      </c>
      <c r="N26" s="8"/>
      <c r="O26" s="795"/>
      <c r="P26" s="793"/>
      <c r="Q26" s="795"/>
      <c r="R26" s="795"/>
    </row>
    <row r="27" spans="2:18" ht="15.75" thickBot="1" x14ac:dyDescent="0.3">
      <c r="B27" s="717"/>
      <c r="C27" s="795"/>
      <c r="D27" s="798"/>
      <c r="E27" s="793"/>
      <c r="F27" s="795"/>
      <c r="G27" s="793"/>
      <c r="H27" s="8"/>
      <c r="I27" s="795"/>
      <c r="J27" s="793"/>
      <c r="K27" s="72"/>
      <c r="L27" s="111"/>
      <c r="M27" s="218" t="s">
        <v>1422</v>
      </c>
      <c r="N27" s="8"/>
      <c r="O27" s="795"/>
      <c r="P27" s="793"/>
      <c r="Q27" s="795"/>
      <c r="R27" s="795"/>
    </row>
    <row r="28" spans="2:18" x14ac:dyDescent="0.25">
      <c r="B28" s="710" t="s">
        <v>1423</v>
      </c>
      <c r="C28" s="710" t="s">
        <v>20</v>
      </c>
      <c r="D28" s="713" t="s">
        <v>1424</v>
      </c>
      <c r="E28" s="708">
        <v>42665</v>
      </c>
      <c r="F28" s="710" t="s">
        <v>1237</v>
      </c>
      <c r="G28" s="708">
        <v>42683</v>
      </c>
      <c r="H28" s="5"/>
      <c r="I28" s="710" t="s">
        <v>1425</v>
      </c>
      <c r="J28" s="708">
        <v>42683</v>
      </c>
      <c r="K28" s="39" t="s">
        <v>1085</v>
      </c>
      <c r="L28" s="42" t="s">
        <v>1111</v>
      </c>
      <c r="M28" s="248" t="s">
        <v>1275</v>
      </c>
      <c r="N28" s="5"/>
      <c r="O28" s="710" t="s">
        <v>913</v>
      </c>
      <c r="P28" s="708">
        <v>42671</v>
      </c>
      <c r="Q28" s="713" t="s">
        <v>1426</v>
      </c>
      <c r="R28" s="713" t="s">
        <v>1427</v>
      </c>
    </row>
    <row r="29" spans="2:18" x14ac:dyDescent="0.25">
      <c r="B29" s="717"/>
      <c r="C29" s="717"/>
      <c r="D29" s="722"/>
      <c r="E29" s="737"/>
      <c r="F29" s="717"/>
      <c r="G29" s="737"/>
      <c r="H29" s="23"/>
      <c r="I29" s="717"/>
      <c r="J29" s="737"/>
      <c r="K29" s="243" t="s">
        <v>54</v>
      </c>
      <c r="L29" s="42" t="s">
        <v>55</v>
      </c>
      <c r="M29" s="249" t="s">
        <v>1276</v>
      </c>
      <c r="N29" s="23"/>
      <c r="O29" s="717"/>
      <c r="P29" s="737"/>
      <c r="Q29" s="722"/>
      <c r="R29" s="717"/>
    </row>
    <row r="30" spans="2:18" x14ac:dyDescent="0.25">
      <c r="B30" s="717"/>
      <c r="C30" s="717"/>
      <c r="D30" s="722"/>
      <c r="E30" s="737"/>
      <c r="F30" s="717"/>
      <c r="G30" s="737"/>
      <c r="H30" s="23"/>
      <c r="I30" s="717"/>
      <c r="J30" s="737"/>
      <c r="K30" s="243"/>
      <c r="L30" s="42"/>
      <c r="M30" s="249" t="s">
        <v>1426</v>
      </c>
      <c r="N30" s="23"/>
      <c r="O30" s="717"/>
      <c r="P30" s="737"/>
      <c r="Q30" s="722"/>
      <c r="R30" s="717"/>
    </row>
    <row r="31" spans="2:18" ht="33.75" customHeight="1" thickBot="1" x14ac:dyDescent="0.3">
      <c r="B31" s="717"/>
      <c r="C31" s="717"/>
      <c r="D31" s="722"/>
      <c r="E31" s="737"/>
      <c r="F31" s="717"/>
      <c r="G31" s="737"/>
      <c r="H31" s="23"/>
      <c r="I31" s="717"/>
      <c r="J31" s="737"/>
      <c r="K31" s="243"/>
      <c r="L31" s="243"/>
      <c r="M31" s="249"/>
      <c r="N31" s="23"/>
      <c r="O31" s="717"/>
      <c r="P31" s="737"/>
      <c r="Q31" s="722"/>
      <c r="R31" s="717"/>
    </row>
    <row r="32" spans="2:18" ht="24" x14ac:dyDescent="0.25">
      <c r="B32" s="710" t="s">
        <v>1428</v>
      </c>
      <c r="C32" s="710" t="s">
        <v>20</v>
      </c>
      <c r="D32" s="713" t="s">
        <v>1429</v>
      </c>
      <c r="E32" s="708">
        <v>42669</v>
      </c>
      <c r="F32" s="708" t="s">
        <v>1237</v>
      </c>
      <c r="G32" s="708">
        <v>42697</v>
      </c>
      <c r="H32" s="24"/>
      <c r="I32" s="710" t="s">
        <v>1430</v>
      </c>
      <c r="J32" s="708">
        <v>42697</v>
      </c>
      <c r="K32" s="26" t="s">
        <v>1085</v>
      </c>
      <c r="L32" s="26" t="s">
        <v>1111</v>
      </c>
      <c r="M32" s="248" t="s">
        <v>1431</v>
      </c>
      <c r="N32" s="8"/>
      <c r="O32" s="708" t="s">
        <v>398</v>
      </c>
      <c r="P32" s="708">
        <v>42769</v>
      </c>
      <c r="Q32" s="713" t="s">
        <v>1432</v>
      </c>
      <c r="R32" s="713" t="s">
        <v>1627</v>
      </c>
    </row>
    <row r="33" spans="2:18" ht="18" customHeight="1" thickBot="1" x14ac:dyDescent="0.3">
      <c r="B33" s="717"/>
      <c r="C33" s="717"/>
      <c r="D33" s="722"/>
      <c r="E33" s="737"/>
      <c r="F33" s="737"/>
      <c r="G33" s="737"/>
      <c r="H33" s="228"/>
      <c r="I33" s="717"/>
      <c r="J33" s="737"/>
      <c r="K33" s="264" t="s">
        <v>54</v>
      </c>
      <c r="L33" s="264" t="s">
        <v>55</v>
      </c>
      <c r="M33" s="265"/>
      <c r="N33" s="8"/>
      <c r="O33" s="717"/>
      <c r="P33" s="737"/>
      <c r="Q33" s="722"/>
      <c r="R33" s="717"/>
    </row>
    <row r="34" spans="2:18" ht="15.75" thickBot="1" x14ac:dyDescent="0.3">
      <c r="B34" s="710" t="s">
        <v>1433</v>
      </c>
      <c r="C34" s="718" t="s">
        <v>20</v>
      </c>
      <c r="D34" s="713" t="s">
        <v>1434</v>
      </c>
      <c r="E34" s="792">
        <v>42714</v>
      </c>
      <c r="F34" s="718" t="s">
        <v>1237</v>
      </c>
      <c r="G34" s="792">
        <v>42741</v>
      </c>
      <c r="H34" s="18"/>
      <c r="I34" s="718" t="s">
        <v>1425</v>
      </c>
      <c r="J34" s="792">
        <v>42741</v>
      </c>
      <c r="K34" s="154" t="s">
        <v>1085</v>
      </c>
      <c r="L34" s="42" t="s">
        <v>1111</v>
      </c>
      <c r="M34" s="217" t="s">
        <v>1435</v>
      </c>
      <c r="N34" s="9"/>
      <c r="O34" s="718" t="s">
        <v>130</v>
      </c>
      <c r="P34" s="792">
        <v>42769</v>
      </c>
      <c r="Q34" s="718" t="s">
        <v>1414</v>
      </c>
      <c r="R34" s="811">
        <v>143239.07999999999</v>
      </c>
    </row>
    <row r="35" spans="2:18" ht="15.75" thickBot="1" x14ac:dyDescent="0.3">
      <c r="B35" s="715"/>
      <c r="C35" s="715"/>
      <c r="D35" s="715"/>
      <c r="E35" s="715"/>
      <c r="F35" s="715"/>
      <c r="G35" s="715"/>
      <c r="H35" s="18"/>
      <c r="I35" s="715"/>
      <c r="J35" s="715"/>
      <c r="K35" s="154" t="s">
        <v>54</v>
      </c>
      <c r="L35" s="42" t="s">
        <v>55</v>
      </c>
      <c r="M35" s="218" t="s">
        <v>1400</v>
      </c>
      <c r="N35" s="18"/>
      <c r="O35" s="715"/>
      <c r="P35" s="715"/>
      <c r="Q35" s="715"/>
      <c r="R35" s="715"/>
    </row>
    <row r="36" spans="2:18" ht="15.75" thickBot="1" x14ac:dyDescent="0.3">
      <c r="B36" s="715"/>
      <c r="C36" s="715"/>
      <c r="D36" s="715"/>
      <c r="E36" s="715"/>
      <c r="F36" s="715"/>
      <c r="G36" s="715"/>
      <c r="H36" s="18"/>
      <c r="I36" s="715"/>
      <c r="J36" s="715"/>
      <c r="K36" s="154"/>
      <c r="L36" s="42"/>
      <c r="M36" s="218" t="s">
        <v>1330</v>
      </c>
      <c r="N36" s="18"/>
      <c r="O36" s="715"/>
      <c r="P36" s="715"/>
      <c r="Q36" s="715"/>
      <c r="R36" s="715"/>
    </row>
    <row r="37" spans="2:18" ht="15.75" thickBot="1" x14ac:dyDescent="0.3">
      <c r="B37" s="715"/>
      <c r="C37" s="715"/>
      <c r="D37" s="715"/>
      <c r="E37" s="715"/>
      <c r="F37" s="715"/>
      <c r="G37" s="715"/>
      <c r="H37" s="18"/>
      <c r="I37" s="715"/>
      <c r="J37" s="715"/>
      <c r="K37" s="50"/>
      <c r="L37" s="161"/>
      <c r="M37" s="113" t="s">
        <v>1414</v>
      </c>
      <c r="N37" s="18"/>
      <c r="O37" s="715"/>
      <c r="P37" s="715"/>
      <c r="Q37" s="715"/>
      <c r="R37" s="715"/>
    </row>
    <row r="38" spans="2:18" x14ac:dyDescent="0.25">
      <c r="B38" s="710" t="s">
        <v>1436</v>
      </c>
      <c r="C38" s="789" t="s">
        <v>140</v>
      </c>
      <c r="D38" s="713" t="s">
        <v>1437</v>
      </c>
      <c r="E38" s="804"/>
      <c r="F38" s="789"/>
      <c r="G38" s="804"/>
      <c r="H38" s="228"/>
      <c r="I38" s="809"/>
      <c r="J38" s="804"/>
      <c r="K38" s="178"/>
      <c r="L38" s="165"/>
      <c r="M38" s="224"/>
      <c r="N38" s="228"/>
      <c r="O38" s="789"/>
      <c r="P38" s="804"/>
      <c r="Q38" s="789"/>
      <c r="R38" s="807"/>
    </row>
    <row r="39" spans="2:18" x14ac:dyDescent="0.25">
      <c r="B39" s="715"/>
      <c r="C39" s="810"/>
      <c r="D39" s="715"/>
      <c r="E39" s="810"/>
      <c r="F39" s="810"/>
      <c r="G39" s="810"/>
      <c r="H39" s="228"/>
      <c r="I39" s="810"/>
      <c r="J39" s="810"/>
      <c r="K39" s="178"/>
      <c r="L39" s="165"/>
      <c r="M39" s="224"/>
      <c r="N39" s="228"/>
      <c r="O39" s="810"/>
      <c r="P39" s="810"/>
      <c r="Q39" s="810"/>
      <c r="R39" s="810"/>
    </row>
    <row r="40" spans="2:18" x14ac:dyDescent="0.25">
      <c r="B40" s="715"/>
      <c r="C40" s="810"/>
      <c r="D40" s="715"/>
      <c r="E40" s="810"/>
      <c r="F40" s="810"/>
      <c r="G40" s="810"/>
      <c r="H40" s="228"/>
      <c r="I40" s="810"/>
      <c r="J40" s="810"/>
      <c r="K40" s="178"/>
      <c r="L40" s="165"/>
      <c r="M40" s="224"/>
      <c r="N40" s="228"/>
      <c r="O40" s="810"/>
      <c r="P40" s="810"/>
      <c r="Q40" s="810"/>
      <c r="R40" s="810"/>
    </row>
    <row r="41" spans="2:18" ht="15.75" thickBot="1" x14ac:dyDescent="0.3">
      <c r="B41" s="715"/>
      <c r="C41" s="810"/>
      <c r="D41" s="715"/>
      <c r="E41" s="810"/>
      <c r="F41" s="810"/>
      <c r="G41" s="810"/>
      <c r="H41" s="228"/>
      <c r="I41" s="810"/>
      <c r="J41" s="810"/>
      <c r="K41" s="178"/>
      <c r="L41" s="119"/>
      <c r="M41" s="224"/>
      <c r="N41" s="228"/>
      <c r="O41" s="810"/>
      <c r="P41" s="810"/>
      <c r="Q41" s="810"/>
      <c r="R41" s="810"/>
    </row>
    <row r="42" spans="2:18" x14ac:dyDescent="0.25">
      <c r="B42" s="710" t="s">
        <v>1438</v>
      </c>
      <c r="C42" s="789" t="s">
        <v>140</v>
      </c>
      <c r="D42" s="713" t="s">
        <v>1439</v>
      </c>
      <c r="E42" s="804"/>
      <c r="F42" s="789"/>
      <c r="G42" s="804"/>
      <c r="H42" s="90"/>
      <c r="I42" s="789"/>
      <c r="J42" s="804"/>
      <c r="K42" s="177"/>
      <c r="L42" s="165"/>
      <c r="M42" s="223"/>
      <c r="N42" s="8"/>
      <c r="O42" s="789"/>
      <c r="P42" s="804"/>
      <c r="Q42" s="807"/>
      <c r="R42" s="789"/>
    </row>
    <row r="43" spans="2:18" x14ac:dyDescent="0.25">
      <c r="B43" s="717"/>
      <c r="C43" s="800"/>
      <c r="D43" s="722"/>
      <c r="E43" s="805"/>
      <c r="F43" s="800"/>
      <c r="G43" s="805"/>
      <c r="H43" s="228"/>
      <c r="I43" s="800"/>
      <c r="J43" s="805"/>
      <c r="K43" s="178"/>
      <c r="L43" s="165"/>
      <c r="M43" s="224"/>
      <c r="N43" s="8"/>
      <c r="O43" s="800"/>
      <c r="P43" s="805"/>
      <c r="Q43" s="808"/>
      <c r="R43" s="800"/>
    </row>
    <row r="44" spans="2:18" x14ac:dyDescent="0.25">
      <c r="B44" s="717"/>
      <c r="C44" s="800"/>
      <c r="D44" s="722"/>
      <c r="E44" s="805"/>
      <c r="F44" s="800"/>
      <c r="G44" s="805"/>
      <c r="H44" s="228"/>
      <c r="I44" s="800"/>
      <c r="J44" s="805"/>
      <c r="K44" s="178"/>
      <c r="L44" s="165"/>
      <c r="M44" s="224"/>
      <c r="N44" s="8"/>
      <c r="O44" s="800"/>
      <c r="P44" s="805"/>
      <c r="Q44" s="808"/>
      <c r="R44" s="800"/>
    </row>
    <row r="45" spans="2:18" ht="13.5" customHeight="1" thickBot="1" x14ac:dyDescent="0.3">
      <c r="B45" s="709"/>
      <c r="C45" s="790"/>
      <c r="D45" s="714"/>
      <c r="E45" s="790"/>
      <c r="F45" s="790"/>
      <c r="G45" s="790"/>
      <c r="H45" s="18"/>
      <c r="I45" s="790"/>
      <c r="J45" s="790"/>
      <c r="K45" s="33"/>
      <c r="L45" s="119"/>
      <c r="M45" s="180"/>
      <c r="N45" s="8"/>
      <c r="O45" s="790"/>
      <c r="P45" s="790"/>
      <c r="Q45" s="790"/>
      <c r="R45" s="790"/>
    </row>
    <row r="46" spans="2:18" x14ac:dyDescent="0.25">
      <c r="B46" s="710" t="s">
        <v>1440</v>
      </c>
      <c r="C46" s="789" t="s">
        <v>122</v>
      </c>
      <c r="D46" s="713" t="s">
        <v>1441</v>
      </c>
      <c r="E46" s="801" t="s">
        <v>1442</v>
      </c>
      <c r="F46" s="710" t="s">
        <v>1237</v>
      </c>
      <c r="G46" s="708">
        <v>42804</v>
      </c>
      <c r="H46" s="266"/>
      <c r="I46" s="710" t="s">
        <v>1443</v>
      </c>
      <c r="J46" s="708">
        <v>42807</v>
      </c>
      <c r="K46" s="26" t="s">
        <v>1085</v>
      </c>
      <c r="L46" s="39" t="s">
        <v>1111</v>
      </c>
      <c r="M46" s="267" t="s">
        <v>1444</v>
      </c>
      <c r="N46" s="36"/>
      <c r="O46" s="710" t="s">
        <v>764</v>
      </c>
      <c r="P46" s="708">
        <v>42846</v>
      </c>
      <c r="Q46" s="710" t="s">
        <v>1445</v>
      </c>
      <c r="R46" s="710"/>
    </row>
    <row r="47" spans="2:18" x14ac:dyDescent="0.25">
      <c r="B47" s="717"/>
      <c r="C47" s="800"/>
      <c r="D47" s="722"/>
      <c r="E47" s="806"/>
      <c r="F47" s="717"/>
      <c r="G47" s="737"/>
      <c r="H47" s="268"/>
      <c r="I47" s="717"/>
      <c r="J47" s="737"/>
      <c r="K47" s="27" t="s">
        <v>1143</v>
      </c>
      <c r="L47" s="42" t="s">
        <v>1144</v>
      </c>
      <c r="M47" s="249" t="s">
        <v>115</v>
      </c>
      <c r="N47" s="269"/>
      <c r="O47" s="717"/>
      <c r="P47" s="737"/>
      <c r="Q47" s="717"/>
      <c r="R47" s="717"/>
    </row>
    <row r="48" spans="2:18" ht="35.25" customHeight="1" thickBot="1" x14ac:dyDescent="0.3">
      <c r="B48" s="709"/>
      <c r="C48" s="790"/>
      <c r="D48" s="714"/>
      <c r="E48" s="714"/>
      <c r="F48" s="709"/>
      <c r="G48" s="709"/>
      <c r="H48" s="9"/>
      <c r="I48" s="709"/>
      <c r="J48" s="709"/>
      <c r="K48" s="25"/>
      <c r="L48" s="25"/>
      <c r="M48" s="270" t="s">
        <v>1414</v>
      </c>
      <c r="N48" s="9"/>
      <c r="O48" s="709"/>
      <c r="P48" s="709"/>
      <c r="Q48" s="709"/>
      <c r="R48" s="709"/>
    </row>
    <row r="49" spans="2:18" x14ac:dyDescent="0.25">
      <c r="B49" s="710" t="s">
        <v>1446</v>
      </c>
      <c r="C49" s="710" t="s">
        <v>20</v>
      </c>
      <c r="D49" s="710" t="s">
        <v>1447</v>
      </c>
      <c r="E49" s="708">
        <v>42819</v>
      </c>
      <c r="F49" s="710" t="s">
        <v>1237</v>
      </c>
      <c r="G49" s="708">
        <v>42844</v>
      </c>
      <c r="H49" s="266"/>
      <c r="I49" s="710" t="s">
        <v>1273</v>
      </c>
      <c r="J49" s="708">
        <v>42844</v>
      </c>
      <c r="K49" s="26" t="s">
        <v>1085</v>
      </c>
      <c r="L49" s="39" t="s">
        <v>1111</v>
      </c>
      <c r="M49" s="267" t="s">
        <v>1448</v>
      </c>
      <c r="N49" s="36"/>
      <c r="O49" s="710" t="s">
        <v>130</v>
      </c>
      <c r="P49" s="708">
        <v>42846</v>
      </c>
      <c r="Q49" s="713" t="s">
        <v>1449</v>
      </c>
      <c r="R49" s="713" t="s">
        <v>66</v>
      </c>
    </row>
    <row r="50" spans="2:18" x14ac:dyDescent="0.25">
      <c r="B50" s="717"/>
      <c r="C50" s="717"/>
      <c r="D50" s="717"/>
      <c r="E50" s="737"/>
      <c r="F50" s="717"/>
      <c r="G50" s="737"/>
      <c r="H50" s="268"/>
      <c r="I50" s="717"/>
      <c r="J50" s="737"/>
      <c r="K50" s="27" t="s">
        <v>1143</v>
      </c>
      <c r="L50" s="42" t="s">
        <v>1144</v>
      </c>
      <c r="M50" s="249" t="s">
        <v>1450</v>
      </c>
      <c r="N50" s="269"/>
      <c r="O50" s="717"/>
      <c r="P50" s="737"/>
      <c r="Q50" s="722"/>
      <c r="R50" s="722"/>
    </row>
    <row r="51" spans="2:18" ht="15.75" thickBot="1" x14ac:dyDescent="0.3">
      <c r="B51" s="717"/>
      <c r="C51" s="717"/>
      <c r="D51" s="717"/>
      <c r="E51" s="737"/>
      <c r="F51" s="717"/>
      <c r="G51" s="737"/>
      <c r="H51" s="268"/>
      <c r="I51" s="717"/>
      <c r="J51" s="737"/>
      <c r="K51" s="27"/>
      <c r="L51" s="42"/>
      <c r="M51" s="249" t="s">
        <v>1451</v>
      </c>
      <c r="N51" s="269"/>
      <c r="O51" s="717"/>
      <c r="P51" s="737"/>
      <c r="Q51" s="722"/>
      <c r="R51" s="722"/>
    </row>
    <row r="52" spans="2:18" x14ac:dyDescent="0.25">
      <c r="B52" s="710" t="s">
        <v>1452</v>
      </c>
      <c r="C52" s="710" t="s">
        <v>20</v>
      </c>
      <c r="D52" s="710" t="s">
        <v>1453</v>
      </c>
      <c r="E52" s="708">
        <v>42784</v>
      </c>
      <c r="F52" s="710" t="s">
        <v>1237</v>
      </c>
      <c r="G52" s="708">
        <v>42807</v>
      </c>
      <c r="H52" s="266"/>
      <c r="I52" s="710" t="s">
        <v>1454</v>
      </c>
      <c r="J52" s="708">
        <v>42807</v>
      </c>
      <c r="K52" s="26" t="s">
        <v>1085</v>
      </c>
      <c r="L52" s="39" t="s">
        <v>1111</v>
      </c>
      <c r="M52" s="267" t="s">
        <v>1455</v>
      </c>
      <c r="N52" s="36"/>
      <c r="O52" s="710" t="s">
        <v>913</v>
      </c>
      <c r="P52" s="708">
        <v>42811</v>
      </c>
      <c r="Q52" s="710" t="s">
        <v>1456</v>
      </c>
      <c r="R52" s="716">
        <v>694446.05</v>
      </c>
    </row>
    <row r="53" spans="2:18" x14ac:dyDescent="0.25">
      <c r="B53" s="717"/>
      <c r="C53" s="717"/>
      <c r="D53" s="717"/>
      <c r="E53" s="737"/>
      <c r="F53" s="717"/>
      <c r="G53" s="737"/>
      <c r="H53" s="268"/>
      <c r="I53" s="717"/>
      <c r="J53" s="737"/>
      <c r="K53" s="27" t="s">
        <v>54</v>
      </c>
      <c r="L53" s="42" t="s">
        <v>55</v>
      </c>
      <c r="M53" s="249" t="s">
        <v>1457</v>
      </c>
      <c r="N53" s="269"/>
      <c r="O53" s="717"/>
      <c r="P53" s="737"/>
      <c r="Q53" s="717"/>
      <c r="R53" s="717"/>
    </row>
    <row r="54" spans="2:18" x14ac:dyDescent="0.25">
      <c r="B54" s="717"/>
      <c r="C54" s="717"/>
      <c r="D54" s="717"/>
      <c r="E54" s="737"/>
      <c r="F54" s="717"/>
      <c r="G54" s="737"/>
      <c r="H54" s="268"/>
      <c r="I54" s="717"/>
      <c r="J54" s="737"/>
      <c r="K54" s="27"/>
      <c r="L54" s="42"/>
      <c r="M54" s="249" t="s">
        <v>1276</v>
      </c>
      <c r="N54" s="269"/>
      <c r="O54" s="717"/>
      <c r="P54" s="737"/>
      <c r="Q54" s="717"/>
      <c r="R54" s="717"/>
    </row>
    <row r="55" spans="2:18" x14ac:dyDescent="0.25">
      <c r="B55" s="717"/>
      <c r="C55" s="717"/>
      <c r="D55" s="717"/>
      <c r="E55" s="737"/>
      <c r="F55" s="717"/>
      <c r="G55" s="737"/>
      <c r="H55" s="268"/>
      <c r="I55" s="717"/>
      <c r="J55" s="737"/>
      <c r="K55" s="27"/>
      <c r="L55" s="42"/>
      <c r="M55" s="249" t="s">
        <v>1458</v>
      </c>
      <c r="N55" s="269"/>
      <c r="O55" s="717"/>
      <c r="P55" s="737"/>
      <c r="Q55" s="717"/>
      <c r="R55" s="717"/>
    </row>
    <row r="56" spans="2:18" ht="15.75" thickBot="1" x14ac:dyDescent="0.3">
      <c r="B56" s="717"/>
      <c r="C56" s="717"/>
      <c r="D56" s="717"/>
      <c r="E56" s="737"/>
      <c r="F56" s="717"/>
      <c r="G56" s="737"/>
      <c r="H56" s="268"/>
      <c r="I56" s="717"/>
      <c r="J56" s="737"/>
      <c r="K56" s="27"/>
      <c r="L56" s="42"/>
      <c r="M56" s="249" t="s">
        <v>1459</v>
      </c>
      <c r="N56" s="269"/>
      <c r="O56" s="717"/>
      <c r="P56" s="737"/>
      <c r="Q56" s="717"/>
      <c r="R56" s="717"/>
    </row>
    <row r="57" spans="2:18" x14ac:dyDescent="0.25">
      <c r="B57" s="710" t="s">
        <v>1460</v>
      </c>
      <c r="C57" s="789" t="s">
        <v>140</v>
      </c>
      <c r="D57" s="713" t="s">
        <v>1461</v>
      </c>
      <c r="E57" s="804"/>
      <c r="F57" s="789"/>
      <c r="G57" s="804"/>
      <c r="H57" s="266"/>
      <c r="I57" s="789"/>
      <c r="J57" s="804"/>
      <c r="K57" s="177"/>
      <c r="L57" s="142"/>
      <c r="M57" s="271"/>
      <c r="N57" s="36"/>
      <c r="O57" s="789"/>
      <c r="P57" s="804"/>
      <c r="Q57" s="789"/>
      <c r="R57" s="789"/>
    </row>
    <row r="58" spans="2:18" x14ac:dyDescent="0.25">
      <c r="B58" s="717"/>
      <c r="C58" s="800"/>
      <c r="D58" s="722"/>
      <c r="E58" s="805"/>
      <c r="F58" s="800"/>
      <c r="G58" s="805"/>
      <c r="H58" s="268"/>
      <c r="I58" s="800"/>
      <c r="J58" s="805"/>
      <c r="K58" s="178"/>
      <c r="L58" s="165"/>
      <c r="M58" s="227"/>
      <c r="N58" s="269"/>
      <c r="O58" s="800"/>
      <c r="P58" s="805"/>
      <c r="Q58" s="800"/>
      <c r="R58" s="800"/>
    </row>
    <row r="59" spans="2:18" ht="15.75" thickBot="1" x14ac:dyDescent="0.3">
      <c r="B59" s="709"/>
      <c r="C59" s="790"/>
      <c r="D59" s="714"/>
      <c r="E59" s="790"/>
      <c r="F59" s="790"/>
      <c r="G59" s="790"/>
      <c r="H59" s="9"/>
      <c r="I59" s="790"/>
      <c r="J59" s="790"/>
      <c r="K59" s="33"/>
      <c r="L59" s="33"/>
      <c r="M59" s="272"/>
      <c r="N59" s="9"/>
      <c r="O59" s="790"/>
      <c r="P59" s="790"/>
      <c r="Q59" s="790"/>
      <c r="R59" s="790"/>
    </row>
    <row r="60" spans="2:18" x14ac:dyDescent="0.25">
      <c r="B60" s="710" t="s">
        <v>1462</v>
      </c>
      <c r="C60" s="710" t="s">
        <v>20</v>
      </c>
      <c r="D60" s="710" t="s">
        <v>1463</v>
      </c>
      <c r="E60" s="708">
        <v>42879</v>
      </c>
      <c r="F60" s="710" t="s">
        <v>1291</v>
      </c>
      <c r="G60" s="708">
        <v>42900</v>
      </c>
      <c r="H60" s="266"/>
      <c r="I60" s="710" t="s">
        <v>1464</v>
      </c>
      <c r="J60" s="708">
        <v>42900</v>
      </c>
      <c r="K60" s="26" t="s">
        <v>1085</v>
      </c>
      <c r="L60" s="39" t="s">
        <v>1111</v>
      </c>
      <c r="M60" s="267" t="s">
        <v>1465</v>
      </c>
      <c r="N60" s="36"/>
      <c r="O60" s="710" t="s">
        <v>119</v>
      </c>
      <c r="P60" s="708">
        <v>42916</v>
      </c>
      <c r="Q60" s="710" t="s">
        <v>1262</v>
      </c>
      <c r="R60" s="794">
        <v>178600</v>
      </c>
    </row>
    <row r="61" spans="2:18" x14ac:dyDescent="0.25">
      <c r="B61" s="717"/>
      <c r="C61" s="717"/>
      <c r="D61" s="717"/>
      <c r="E61" s="737"/>
      <c r="F61" s="717"/>
      <c r="G61" s="737"/>
      <c r="H61" s="268"/>
      <c r="I61" s="717"/>
      <c r="J61" s="737"/>
      <c r="K61" s="27" t="s">
        <v>54</v>
      </c>
      <c r="L61" s="42" t="s">
        <v>55</v>
      </c>
      <c r="M61" s="249" t="s">
        <v>1262</v>
      </c>
      <c r="N61" s="269"/>
      <c r="O61" s="717"/>
      <c r="P61" s="737"/>
      <c r="Q61" s="717"/>
      <c r="R61" s="717"/>
    </row>
    <row r="62" spans="2:18" x14ac:dyDescent="0.25">
      <c r="B62" s="717"/>
      <c r="C62" s="717"/>
      <c r="D62" s="717"/>
      <c r="E62" s="737"/>
      <c r="F62" s="717"/>
      <c r="G62" s="737"/>
      <c r="H62" s="268"/>
      <c r="I62" s="717"/>
      <c r="J62" s="737"/>
      <c r="K62" s="27"/>
      <c r="L62" s="42"/>
      <c r="M62" s="249" t="s">
        <v>1466</v>
      </c>
      <c r="N62" s="269"/>
      <c r="O62" s="717"/>
      <c r="P62" s="737"/>
      <c r="Q62" s="717"/>
      <c r="R62" s="717"/>
    </row>
    <row r="63" spans="2:18" x14ac:dyDescent="0.25">
      <c r="B63" s="717"/>
      <c r="C63" s="717"/>
      <c r="D63" s="717"/>
      <c r="E63" s="737"/>
      <c r="F63" s="717"/>
      <c r="G63" s="737"/>
      <c r="H63" s="268"/>
      <c r="I63" s="717"/>
      <c r="J63" s="737"/>
      <c r="K63" s="27"/>
      <c r="L63" s="42"/>
      <c r="M63" s="249" t="s">
        <v>1467</v>
      </c>
      <c r="N63" s="269"/>
      <c r="O63" s="717"/>
      <c r="P63" s="737"/>
      <c r="Q63" s="717"/>
      <c r="R63" s="717"/>
    </row>
    <row r="64" spans="2:18" ht="15.75" thickBot="1" x14ac:dyDescent="0.3">
      <c r="B64" s="709"/>
      <c r="C64" s="709"/>
      <c r="D64" s="709"/>
      <c r="E64" s="709"/>
      <c r="F64" s="709"/>
      <c r="G64" s="709"/>
      <c r="H64" s="9"/>
      <c r="I64" s="709"/>
      <c r="J64" s="709"/>
      <c r="K64" s="25"/>
      <c r="L64" s="25"/>
      <c r="M64" s="167"/>
      <c r="N64" s="9"/>
      <c r="O64" s="709"/>
      <c r="P64" s="709"/>
      <c r="Q64" s="709"/>
      <c r="R64" s="709"/>
    </row>
  </sheetData>
  <sheetProtection algorithmName="SHA-512" hashValue="h1Se9t39cNTR5222BNL/4zYmhEfI7QmvikkChVCpaPjYjv6EO6KHjrfOMcKgbveeKWaVRWtEmO+OKGpJrOMaYQ==" saltValue="ClzsB9hOAgoC3EbW4DlGrA==" spinCount="100000" sheet="1" objects="1" scenarios="1" selectLockedCells="1" selectUnlockedCells="1"/>
  <mergeCells count="212">
    <mergeCell ref="B7:B9"/>
    <mergeCell ref="C7:C9"/>
    <mergeCell ref="D7:D9"/>
    <mergeCell ref="E7:E9"/>
    <mergeCell ref="F7:F9"/>
    <mergeCell ref="G7:G9"/>
    <mergeCell ref="I7:I9"/>
    <mergeCell ref="I3:I6"/>
    <mergeCell ref="J3:J6"/>
    <mergeCell ref="F2:G2"/>
    <mergeCell ref="I2:J2"/>
    <mergeCell ref="K2:L2"/>
    <mergeCell ref="O2:P2"/>
    <mergeCell ref="B3:B6"/>
    <mergeCell ref="C3:C6"/>
    <mergeCell ref="D3:D6"/>
    <mergeCell ref="E3:E6"/>
    <mergeCell ref="F3:F6"/>
    <mergeCell ref="G3:G6"/>
    <mergeCell ref="K5:K6"/>
    <mergeCell ref="L5:L6"/>
    <mergeCell ref="K3:K4"/>
    <mergeCell ref="L3:L4"/>
    <mergeCell ref="O3:O6"/>
    <mergeCell ref="P3:P6"/>
    <mergeCell ref="J7:J9"/>
    <mergeCell ref="O7:O9"/>
    <mergeCell ref="P7:P9"/>
    <mergeCell ref="Q7:Q9"/>
    <mergeCell ref="R7:R9"/>
    <mergeCell ref="R3:R6"/>
    <mergeCell ref="Q3:Q6"/>
    <mergeCell ref="R10:R11"/>
    <mergeCell ref="B12:B15"/>
    <mergeCell ref="C12:C15"/>
    <mergeCell ref="D12:D15"/>
    <mergeCell ref="E12:E15"/>
    <mergeCell ref="F12:F15"/>
    <mergeCell ref="G12:G15"/>
    <mergeCell ref="I12:I15"/>
    <mergeCell ref="J12:J15"/>
    <mergeCell ref="O12:O15"/>
    <mergeCell ref="G10:G11"/>
    <mergeCell ref="I10:I11"/>
    <mergeCell ref="J10:J11"/>
    <mergeCell ref="O10:O11"/>
    <mergeCell ref="P10:P11"/>
    <mergeCell ref="Q10:Q11"/>
    <mergeCell ref="R12:R15"/>
    <mergeCell ref="B10:B11"/>
    <mergeCell ref="C10:C11"/>
    <mergeCell ref="D10:D11"/>
    <mergeCell ref="E10:E11"/>
    <mergeCell ref="F10:F11"/>
    <mergeCell ref="P12:P15"/>
    <mergeCell ref="Q12:Q15"/>
    <mergeCell ref="B16:B20"/>
    <mergeCell ref="C16:C20"/>
    <mergeCell ref="D16:D20"/>
    <mergeCell ref="E16:E20"/>
    <mergeCell ref="F16:F20"/>
    <mergeCell ref="G16:G20"/>
    <mergeCell ref="I16:I20"/>
    <mergeCell ref="P16:P20"/>
    <mergeCell ref="Q16:Q20"/>
    <mergeCell ref="I25:I27"/>
    <mergeCell ref="J25:J27"/>
    <mergeCell ref="O25:O27"/>
    <mergeCell ref="P25:P27"/>
    <mergeCell ref="Q25:Q27"/>
    <mergeCell ref="R25:R27"/>
    <mergeCell ref="B25:B27"/>
    <mergeCell ref="C25:C27"/>
    <mergeCell ref="D25:D27"/>
    <mergeCell ref="E25:E27"/>
    <mergeCell ref="F25:F27"/>
    <mergeCell ref="G25:G27"/>
    <mergeCell ref="R16:R20"/>
    <mergeCell ref="B21:B24"/>
    <mergeCell ref="C21:C24"/>
    <mergeCell ref="D21:D24"/>
    <mergeCell ref="E21:E24"/>
    <mergeCell ref="F21:F24"/>
    <mergeCell ref="G21:G24"/>
    <mergeCell ref="I21:I24"/>
    <mergeCell ref="J21:J24"/>
    <mergeCell ref="O21:O24"/>
    <mergeCell ref="P21:P24"/>
    <mergeCell ref="Q21:Q24"/>
    <mergeCell ref="J16:J20"/>
    <mergeCell ref="O16:O20"/>
    <mergeCell ref="R21:R24"/>
    <mergeCell ref="I28:I31"/>
    <mergeCell ref="J28:J31"/>
    <mergeCell ref="O28:O31"/>
    <mergeCell ref="P28:P31"/>
    <mergeCell ref="Q28:Q31"/>
    <mergeCell ref="R28:R31"/>
    <mergeCell ref="B28:B31"/>
    <mergeCell ref="C28:C31"/>
    <mergeCell ref="D28:D31"/>
    <mergeCell ref="E28:E31"/>
    <mergeCell ref="F28:F31"/>
    <mergeCell ref="G28:G31"/>
    <mergeCell ref="I32:I33"/>
    <mergeCell ref="J32:J33"/>
    <mergeCell ref="O32:O33"/>
    <mergeCell ref="P32:P33"/>
    <mergeCell ref="Q32:Q33"/>
    <mergeCell ref="R32:R33"/>
    <mergeCell ref="B32:B33"/>
    <mergeCell ref="C32:C33"/>
    <mergeCell ref="D32:D33"/>
    <mergeCell ref="E32:E33"/>
    <mergeCell ref="F32:F33"/>
    <mergeCell ref="G32:G33"/>
    <mergeCell ref="I34:I37"/>
    <mergeCell ref="J34:J37"/>
    <mergeCell ref="O34:O37"/>
    <mergeCell ref="P34:P37"/>
    <mergeCell ref="Q34:Q37"/>
    <mergeCell ref="R34:R37"/>
    <mergeCell ref="B34:B37"/>
    <mergeCell ref="C34:C37"/>
    <mergeCell ref="D34:D37"/>
    <mergeCell ref="E34:E37"/>
    <mergeCell ref="F34:F37"/>
    <mergeCell ref="G34:G37"/>
    <mergeCell ref="I38:I41"/>
    <mergeCell ref="J38:J41"/>
    <mergeCell ref="O38:O41"/>
    <mergeCell ref="P38:P41"/>
    <mergeCell ref="Q38:Q41"/>
    <mergeCell ref="R38:R41"/>
    <mergeCell ref="B38:B41"/>
    <mergeCell ref="C38:C41"/>
    <mergeCell ref="D38:D41"/>
    <mergeCell ref="E38:E41"/>
    <mergeCell ref="F38:F41"/>
    <mergeCell ref="G38:G41"/>
    <mergeCell ref="I42:I45"/>
    <mergeCell ref="J42:J45"/>
    <mergeCell ref="O42:O45"/>
    <mergeCell ref="P42:P45"/>
    <mergeCell ref="Q42:Q45"/>
    <mergeCell ref="R42:R45"/>
    <mergeCell ref="B42:B45"/>
    <mergeCell ref="C42:C45"/>
    <mergeCell ref="D42:D45"/>
    <mergeCell ref="E42:E45"/>
    <mergeCell ref="F42:F45"/>
    <mergeCell ref="G42:G45"/>
    <mergeCell ref="I46:I48"/>
    <mergeCell ref="J46:J48"/>
    <mergeCell ref="O46:O48"/>
    <mergeCell ref="P46:P48"/>
    <mergeCell ref="Q46:Q48"/>
    <mergeCell ref="R46:R48"/>
    <mergeCell ref="B46:B48"/>
    <mergeCell ref="C46:C48"/>
    <mergeCell ref="D46:D48"/>
    <mergeCell ref="E46:E48"/>
    <mergeCell ref="F46:F48"/>
    <mergeCell ref="G46:G48"/>
    <mergeCell ref="I49:I51"/>
    <mergeCell ref="J49:J51"/>
    <mergeCell ref="O49:O51"/>
    <mergeCell ref="P49:P51"/>
    <mergeCell ref="Q49:Q51"/>
    <mergeCell ref="R49:R51"/>
    <mergeCell ref="B49:B51"/>
    <mergeCell ref="C49:C51"/>
    <mergeCell ref="D49:D51"/>
    <mergeCell ref="E49:E51"/>
    <mergeCell ref="F49:F51"/>
    <mergeCell ref="G49:G51"/>
    <mergeCell ref="I52:I56"/>
    <mergeCell ref="J52:J56"/>
    <mergeCell ref="O52:O56"/>
    <mergeCell ref="P52:P56"/>
    <mergeCell ref="Q52:Q56"/>
    <mergeCell ref="R52:R56"/>
    <mergeCell ref="B52:B56"/>
    <mergeCell ref="C52:C56"/>
    <mergeCell ref="D52:D56"/>
    <mergeCell ref="E52:E56"/>
    <mergeCell ref="F52:F56"/>
    <mergeCell ref="G52:G56"/>
    <mergeCell ref="I57:I59"/>
    <mergeCell ref="J57:J59"/>
    <mergeCell ref="O57:O59"/>
    <mergeCell ref="P57:P59"/>
    <mergeCell ref="Q57:Q59"/>
    <mergeCell ref="R57:R59"/>
    <mergeCell ref="B57:B59"/>
    <mergeCell ref="C57:C59"/>
    <mergeCell ref="D57:D59"/>
    <mergeCell ref="E57:E59"/>
    <mergeCell ref="F57:F59"/>
    <mergeCell ref="G57:G59"/>
    <mergeCell ref="I60:I64"/>
    <mergeCell ref="J60:J64"/>
    <mergeCell ref="O60:O64"/>
    <mergeCell ref="P60:P64"/>
    <mergeCell ref="Q60:Q64"/>
    <mergeCell ref="R60:R64"/>
    <mergeCell ref="B60:B64"/>
    <mergeCell ref="C60:C64"/>
    <mergeCell ref="D60:D64"/>
    <mergeCell ref="E60:E64"/>
    <mergeCell ref="F60:F64"/>
    <mergeCell ref="G60:G6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63"/>
  <sheetViews>
    <sheetView topLeftCell="A34" workbookViewId="0">
      <selection activeCell="L684" sqref="L684"/>
    </sheetView>
  </sheetViews>
  <sheetFormatPr defaultRowHeight="15" x14ac:dyDescent="0.25"/>
  <cols>
    <col min="1" max="1" width="2.42578125" customWidth="1"/>
    <col min="2" max="2" width="14.42578125" customWidth="1"/>
    <col min="3" max="3" width="12.5703125" customWidth="1"/>
    <col min="4" max="4" width="27.85546875" customWidth="1"/>
    <col min="5" max="5" width="9.85546875" customWidth="1"/>
    <col min="6" max="6" width="8.140625" customWidth="1"/>
    <col min="8" max="8" width="1" customWidth="1"/>
    <col min="11" max="11" width="15.42578125" customWidth="1"/>
    <col min="12" max="12" width="25.42578125" customWidth="1"/>
    <col min="13" max="13" width="39.85546875" customWidth="1"/>
    <col min="14" max="14" width="1.28515625" customWidth="1"/>
    <col min="15" max="15" width="9.42578125" customWidth="1"/>
    <col min="16" max="16" width="9.85546875" customWidth="1"/>
    <col min="17" max="17" width="32.5703125" customWidth="1"/>
    <col min="18" max="18" width="24.42578125" customWidth="1"/>
  </cols>
  <sheetData>
    <row r="1" spans="2:22" x14ac:dyDescent="0.25">
      <c r="B1" s="1" t="s">
        <v>1305</v>
      </c>
      <c r="C1" s="1"/>
    </row>
    <row r="2" spans="2:22" ht="24.75" x14ac:dyDescent="0.25">
      <c r="B2" s="6" t="s">
        <v>3</v>
      </c>
      <c r="C2" s="6" t="s">
        <v>0</v>
      </c>
      <c r="D2" s="6" t="s">
        <v>1</v>
      </c>
      <c r="E2" s="49" t="s">
        <v>2</v>
      </c>
      <c r="F2" s="728" t="s">
        <v>4</v>
      </c>
      <c r="G2" s="729"/>
      <c r="H2" s="4"/>
      <c r="I2" s="730" t="s">
        <v>5</v>
      </c>
      <c r="J2" s="731"/>
      <c r="K2" s="726" t="s">
        <v>6</v>
      </c>
      <c r="L2" s="727"/>
      <c r="M2" s="49" t="s">
        <v>8</v>
      </c>
      <c r="N2" s="4"/>
      <c r="O2" s="730" t="s">
        <v>7</v>
      </c>
      <c r="P2" s="731"/>
      <c r="Q2" s="49" t="s">
        <v>9</v>
      </c>
      <c r="R2" s="49" t="s">
        <v>64</v>
      </c>
      <c r="S2" s="1"/>
      <c r="T2" s="1"/>
      <c r="U2" s="1"/>
      <c r="V2" s="1"/>
    </row>
    <row r="3" spans="2:22" x14ac:dyDescent="0.25">
      <c r="B3" s="724" t="s">
        <v>1306</v>
      </c>
      <c r="C3" s="819" t="s">
        <v>140</v>
      </c>
      <c r="D3" s="820" t="s">
        <v>98</v>
      </c>
      <c r="E3" s="821"/>
      <c r="F3" s="821"/>
      <c r="G3" s="822"/>
      <c r="H3" s="5"/>
      <c r="I3" s="819"/>
      <c r="J3" s="821"/>
      <c r="K3" s="164"/>
      <c r="L3" s="164"/>
      <c r="M3" s="259"/>
      <c r="N3" s="5"/>
      <c r="O3" s="819"/>
      <c r="P3" s="821"/>
      <c r="Q3" s="819"/>
      <c r="R3" s="260"/>
    </row>
    <row r="4" spans="2:22" ht="15.75" thickBot="1" x14ac:dyDescent="0.3">
      <c r="B4" s="709"/>
      <c r="C4" s="790"/>
      <c r="D4" s="790"/>
      <c r="E4" s="790"/>
      <c r="F4" s="790"/>
      <c r="G4" s="790"/>
      <c r="H4" s="9"/>
      <c r="I4" s="790"/>
      <c r="J4" s="790"/>
      <c r="K4" s="163"/>
      <c r="L4" s="140"/>
      <c r="M4" s="180"/>
      <c r="N4" s="9"/>
      <c r="O4" s="790"/>
      <c r="P4" s="790"/>
      <c r="Q4" s="790"/>
      <c r="R4" s="261"/>
    </row>
    <row r="5" spans="2:22" x14ac:dyDescent="0.25">
      <c r="B5" s="710" t="s">
        <v>1307</v>
      </c>
      <c r="C5" s="710" t="s">
        <v>20</v>
      </c>
      <c r="D5" s="713" t="s">
        <v>1308</v>
      </c>
      <c r="E5" s="801">
        <v>42346</v>
      </c>
      <c r="F5" s="710" t="s">
        <v>1237</v>
      </c>
      <c r="G5" s="708">
        <v>42375</v>
      </c>
      <c r="H5" s="5"/>
      <c r="I5" s="710" t="s">
        <v>1309</v>
      </c>
      <c r="J5" s="708">
        <v>42375</v>
      </c>
      <c r="K5" s="39" t="s">
        <v>1085</v>
      </c>
      <c r="L5" s="39" t="s">
        <v>1111</v>
      </c>
      <c r="M5" s="13" t="s">
        <v>1310</v>
      </c>
      <c r="N5" s="5"/>
      <c r="O5" s="710" t="s">
        <v>838</v>
      </c>
      <c r="P5" s="708">
        <v>42398</v>
      </c>
      <c r="Q5" s="713" t="s">
        <v>1311</v>
      </c>
      <c r="R5" s="811">
        <v>191458.3</v>
      </c>
    </row>
    <row r="6" spans="2:22" x14ac:dyDescent="0.25">
      <c r="B6" s="715"/>
      <c r="C6" s="715"/>
      <c r="D6" s="715"/>
      <c r="E6" s="715"/>
      <c r="F6" s="715"/>
      <c r="G6" s="715"/>
      <c r="H6" s="5"/>
      <c r="I6" s="715"/>
      <c r="J6" s="715"/>
      <c r="K6" s="42" t="s">
        <v>54</v>
      </c>
      <c r="L6" s="42" t="s">
        <v>55</v>
      </c>
      <c r="M6" s="11" t="s">
        <v>1311</v>
      </c>
      <c r="N6" s="5"/>
      <c r="O6" s="715"/>
      <c r="P6" s="715"/>
      <c r="Q6" s="715"/>
      <c r="R6" s="721"/>
    </row>
    <row r="7" spans="2:22" x14ac:dyDescent="0.25">
      <c r="B7" s="715"/>
      <c r="C7" s="715"/>
      <c r="D7" s="715"/>
      <c r="E7" s="715"/>
      <c r="F7" s="715"/>
      <c r="G7" s="715"/>
      <c r="H7" s="5"/>
      <c r="I7" s="715"/>
      <c r="J7" s="715"/>
      <c r="K7" s="42"/>
      <c r="L7" s="42"/>
      <c r="M7" s="11" t="s">
        <v>1312</v>
      </c>
      <c r="N7" s="23"/>
      <c r="O7" s="715"/>
      <c r="P7" s="715"/>
      <c r="Q7" s="715"/>
      <c r="R7" s="721"/>
    </row>
    <row r="8" spans="2:22" x14ac:dyDescent="0.25">
      <c r="B8" s="715"/>
      <c r="C8" s="715"/>
      <c r="D8" s="715"/>
      <c r="E8" s="715"/>
      <c r="F8" s="715"/>
      <c r="G8" s="715"/>
      <c r="H8" s="5"/>
      <c r="I8" s="715"/>
      <c r="J8" s="715"/>
      <c r="K8" s="42"/>
      <c r="L8" s="42"/>
      <c r="M8" s="11" t="s">
        <v>1313</v>
      </c>
      <c r="N8" s="23"/>
      <c r="O8" s="715"/>
      <c r="P8" s="715"/>
      <c r="Q8" s="715"/>
      <c r="R8" s="721"/>
    </row>
    <row r="9" spans="2:22" x14ac:dyDescent="0.25">
      <c r="B9" s="715"/>
      <c r="C9" s="715"/>
      <c r="D9" s="715"/>
      <c r="E9" s="715"/>
      <c r="F9" s="715"/>
      <c r="G9" s="715"/>
      <c r="H9" s="5"/>
      <c r="I9" s="715"/>
      <c r="J9" s="715"/>
      <c r="K9" s="42"/>
      <c r="L9" s="42"/>
      <c r="M9" s="11" t="s">
        <v>1314</v>
      </c>
      <c r="N9" s="23"/>
      <c r="O9" s="715"/>
      <c r="P9" s="715"/>
      <c r="Q9" s="715"/>
      <c r="R9" s="721"/>
    </row>
    <row r="10" spans="2:22" x14ac:dyDescent="0.25">
      <c r="B10" s="715"/>
      <c r="C10" s="715"/>
      <c r="D10" s="715"/>
      <c r="E10" s="715"/>
      <c r="F10" s="715"/>
      <c r="G10" s="715"/>
      <c r="H10" s="5"/>
      <c r="I10" s="715"/>
      <c r="J10" s="715"/>
      <c r="K10" s="42"/>
      <c r="L10" s="42"/>
      <c r="M10" s="11" t="s">
        <v>1315</v>
      </c>
      <c r="N10" s="23"/>
      <c r="O10" s="715"/>
      <c r="P10" s="715"/>
      <c r="Q10" s="715"/>
      <c r="R10" s="721"/>
    </row>
    <row r="11" spans="2:22" ht="15.75" thickBot="1" x14ac:dyDescent="0.3">
      <c r="B11" s="715"/>
      <c r="C11" s="715"/>
      <c r="D11" s="715"/>
      <c r="E11" s="715"/>
      <c r="F11" s="715"/>
      <c r="G11" s="715"/>
      <c r="H11" s="5"/>
      <c r="I11" s="715"/>
      <c r="J11" s="715"/>
      <c r="K11" s="42"/>
      <c r="L11" s="161"/>
      <c r="M11" s="11" t="s">
        <v>1316</v>
      </c>
      <c r="N11" s="23"/>
      <c r="O11" s="715"/>
      <c r="P11" s="715"/>
      <c r="Q11" s="715"/>
      <c r="R11" s="721"/>
    </row>
    <row r="12" spans="2:22" x14ac:dyDescent="0.25">
      <c r="B12" s="710" t="s">
        <v>1317</v>
      </c>
      <c r="C12" s="718" t="s">
        <v>20</v>
      </c>
      <c r="D12" s="713" t="s">
        <v>1318</v>
      </c>
      <c r="E12" s="792">
        <v>42392</v>
      </c>
      <c r="F12" s="718" t="s">
        <v>1237</v>
      </c>
      <c r="G12" s="792">
        <v>42419</v>
      </c>
      <c r="H12" s="8"/>
      <c r="I12" s="718" t="s">
        <v>1319</v>
      </c>
      <c r="J12" s="792">
        <v>42419</v>
      </c>
      <c r="K12" s="43" t="s">
        <v>1085</v>
      </c>
      <c r="L12" s="72" t="s">
        <v>1111</v>
      </c>
      <c r="M12" s="217" t="s">
        <v>1320</v>
      </c>
      <c r="N12" s="8"/>
      <c r="O12" s="718" t="s">
        <v>927</v>
      </c>
      <c r="P12" s="792">
        <v>42440</v>
      </c>
      <c r="Q12" s="797" t="s">
        <v>1320</v>
      </c>
      <c r="R12" s="746">
        <v>419017</v>
      </c>
    </row>
    <row r="13" spans="2:22" ht="15.75" thickBot="1" x14ac:dyDescent="0.3">
      <c r="B13" s="715"/>
      <c r="C13" s="719"/>
      <c r="D13" s="721"/>
      <c r="E13" s="719"/>
      <c r="F13" s="719"/>
      <c r="G13" s="719"/>
      <c r="H13" s="8"/>
      <c r="I13" s="719"/>
      <c r="J13" s="719"/>
      <c r="K13" s="72" t="s">
        <v>1143</v>
      </c>
      <c r="L13" s="111" t="s">
        <v>1144</v>
      </c>
      <c r="M13" s="218" t="s">
        <v>1321</v>
      </c>
      <c r="N13" s="8"/>
      <c r="O13" s="719"/>
      <c r="P13" s="719"/>
      <c r="Q13" s="799"/>
      <c r="R13" s="721"/>
    </row>
    <row r="14" spans="2:22" x14ac:dyDescent="0.25">
      <c r="B14" s="710" t="s">
        <v>1322</v>
      </c>
      <c r="C14" s="807" t="s">
        <v>1323</v>
      </c>
      <c r="D14" s="713" t="s">
        <v>1324</v>
      </c>
      <c r="E14" s="792">
        <v>42273</v>
      </c>
      <c r="F14" s="710" t="s">
        <v>1237</v>
      </c>
      <c r="G14" s="708">
        <v>42326</v>
      </c>
      <c r="H14" s="8"/>
      <c r="I14" s="789"/>
      <c r="J14" s="804"/>
      <c r="K14" s="142"/>
      <c r="L14" s="165"/>
      <c r="M14" s="252"/>
      <c r="N14" s="8"/>
      <c r="O14" s="789"/>
      <c r="P14" s="804"/>
      <c r="Q14" s="807"/>
      <c r="R14" s="797" t="s">
        <v>1325</v>
      </c>
    </row>
    <row r="15" spans="2:22" x14ac:dyDescent="0.25">
      <c r="B15" s="715"/>
      <c r="C15" s="813"/>
      <c r="D15" s="721"/>
      <c r="E15" s="719"/>
      <c r="F15" s="715"/>
      <c r="G15" s="715"/>
      <c r="H15" s="8"/>
      <c r="I15" s="810"/>
      <c r="J15" s="810"/>
      <c r="K15" s="165"/>
      <c r="L15" s="165"/>
      <c r="M15" s="224"/>
      <c r="N15" s="8"/>
      <c r="O15" s="810"/>
      <c r="P15" s="810"/>
      <c r="Q15" s="810"/>
      <c r="R15" s="798"/>
    </row>
    <row r="16" spans="2:22" x14ac:dyDescent="0.25">
      <c r="B16" s="715"/>
      <c r="C16" s="813"/>
      <c r="D16" s="721"/>
      <c r="E16" s="719"/>
      <c r="F16" s="715"/>
      <c r="G16" s="715"/>
      <c r="H16" s="228"/>
      <c r="I16" s="810"/>
      <c r="J16" s="810"/>
      <c r="K16" s="165"/>
      <c r="L16" s="165"/>
      <c r="M16" s="224"/>
      <c r="N16" s="228"/>
      <c r="O16" s="810"/>
      <c r="P16" s="810"/>
      <c r="Q16" s="810"/>
      <c r="R16" s="798"/>
    </row>
    <row r="17" spans="2:18" x14ac:dyDescent="0.25">
      <c r="B17" s="715"/>
      <c r="C17" s="813"/>
      <c r="D17" s="721"/>
      <c r="E17" s="719"/>
      <c r="F17" s="715"/>
      <c r="G17" s="715"/>
      <c r="H17" s="228"/>
      <c r="I17" s="810"/>
      <c r="J17" s="810"/>
      <c r="K17" s="165"/>
      <c r="L17" s="165"/>
      <c r="M17" s="224"/>
      <c r="N17" s="228"/>
      <c r="O17" s="810"/>
      <c r="P17" s="810"/>
      <c r="Q17" s="810"/>
      <c r="R17" s="798"/>
    </row>
    <row r="18" spans="2:18" ht="55.5" customHeight="1" thickBot="1" x14ac:dyDescent="0.3">
      <c r="B18" s="709"/>
      <c r="C18" s="817"/>
      <c r="D18" s="714"/>
      <c r="E18" s="720"/>
      <c r="F18" s="709"/>
      <c r="G18" s="709"/>
      <c r="H18" s="18"/>
      <c r="I18" s="790"/>
      <c r="J18" s="790"/>
      <c r="K18" s="119"/>
      <c r="L18" s="119"/>
      <c r="M18" s="180"/>
      <c r="N18" s="18"/>
      <c r="O18" s="790"/>
      <c r="P18" s="790"/>
      <c r="Q18" s="790"/>
      <c r="R18" s="818"/>
    </row>
    <row r="19" spans="2:18" ht="16.5" customHeight="1" x14ac:dyDescent="0.25">
      <c r="B19" s="710" t="s">
        <v>1326</v>
      </c>
      <c r="C19" s="789" t="s">
        <v>21</v>
      </c>
      <c r="D19" s="713" t="s">
        <v>1324</v>
      </c>
      <c r="E19" s="708">
        <v>42378</v>
      </c>
      <c r="F19" s="710" t="s">
        <v>1237</v>
      </c>
      <c r="G19" s="708">
        <v>42431</v>
      </c>
      <c r="H19" s="228"/>
      <c r="I19" s="710" t="s">
        <v>1238</v>
      </c>
      <c r="J19" s="708">
        <v>42431</v>
      </c>
      <c r="K19" s="42" t="s">
        <v>1085</v>
      </c>
      <c r="L19" s="42" t="s">
        <v>1111</v>
      </c>
      <c r="M19" s="11" t="s">
        <v>1327</v>
      </c>
      <c r="N19" s="228"/>
      <c r="O19" s="710" t="s">
        <v>808</v>
      </c>
      <c r="P19" s="708">
        <v>42489</v>
      </c>
      <c r="Q19" s="710" t="s">
        <v>122</v>
      </c>
      <c r="R19" s="713" t="s">
        <v>1328</v>
      </c>
    </row>
    <row r="20" spans="2:18" ht="16.5" customHeight="1" x14ac:dyDescent="0.25">
      <c r="B20" s="717"/>
      <c r="C20" s="800"/>
      <c r="D20" s="722"/>
      <c r="E20" s="717"/>
      <c r="F20" s="717"/>
      <c r="G20" s="717"/>
      <c r="H20" s="228"/>
      <c r="I20" s="717"/>
      <c r="J20" s="717"/>
      <c r="K20" s="42" t="s">
        <v>1143</v>
      </c>
      <c r="L20" s="42" t="s">
        <v>1144</v>
      </c>
      <c r="M20" s="11" t="s">
        <v>1274</v>
      </c>
      <c r="N20" s="228"/>
      <c r="O20" s="717"/>
      <c r="P20" s="717"/>
      <c r="Q20" s="717"/>
      <c r="R20" s="722"/>
    </row>
    <row r="21" spans="2:18" ht="16.5" customHeight="1" x14ac:dyDescent="0.25">
      <c r="B21" s="717"/>
      <c r="C21" s="800"/>
      <c r="D21" s="722"/>
      <c r="E21" s="717"/>
      <c r="F21" s="717"/>
      <c r="G21" s="717"/>
      <c r="H21" s="228"/>
      <c r="I21" s="717"/>
      <c r="J21" s="717"/>
      <c r="K21" s="42"/>
      <c r="L21" s="42"/>
      <c r="M21" s="11" t="s">
        <v>1329</v>
      </c>
      <c r="N21" s="228"/>
      <c r="O21" s="717"/>
      <c r="P21" s="717"/>
      <c r="Q21" s="717"/>
      <c r="R21" s="722"/>
    </row>
    <row r="22" spans="2:18" ht="16.5" customHeight="1" x14ac:dyDescent="0.25">
      <c r="B22" s="717"/>
      <c r="C22" s="800"/>
      <c r="D22" s="722"/>
      <c r="E22" s="717"/>
      <c r="F22" s="717"/>
      <c r="G22" s="717"/>
      <c r="H22" s="228"/>
      <c r="I22" s="717"/>
      <c r="J22" s="717"/>
      <c r="K22" s="42"/>
      <c r="L22" s="42"/>
      <c r="M22" s="11" t="s">
        <v>1330</v>
      </c>
      <c r="N22" s="228"/>
      <c r="O22" s="717"/>
      <c r="P22" s="717"/>
      <c r="Q22" s="717"/>
      <c r="R22" s="722"/>
    </row>
    <row r="23" spans="2:18" ht="16.5" customHeight="1" x14ac:dyDescent="0.25">
      <c r="B23" s="717"/>
      <c r="C23" s="800"/>
      <c r="D23" s="722"/>
      <c r="E23" s="717"/>
      <c r="F23" s="717"/>
      <c r="G23" s="717"/>
      <c r="H23" s="228"/>
      <c r="I23" s="717"/>
      <c r="J23" s="717"/>
      <c r="K23" s="42"/>
      <c r="L23" s="42"/>
      <c r="M23" s="11" t="s">
        <v>1331</v>
      </c>
      <c r="N23" s="228"/>
      <c r="O23" s="717"/>
      <c r="P23" s="717"/>
      <c r="Q23" s="717"/>
      <c r="R23" s="722"/>
    </row>
    <row r="24" spans="2:18" ht="16.5" customHeight="1" x14ac:dyDescent="0.25">
      <c r="B24" s="717"/>
      <c r="C24" s="800"/>
      <c r="D24" s="722"/>
      <c r="E24" s="717"/>
      <c r="F24" s="717"/>
      <c r="G24" s="717"/>
      <c r="H24" s="228"/>
      <c r="I24" s="717"/>
      <c r="J24" s="717"/>
      <c r="K24" s="42"/>
      <c r="L24" s="42"/>
      <c r="M24" s="11" t="s">
        <v>1332</v>
      </c>
      <c r="N24" s="228"/>
      <c r="O24" s="717"/>
      <c r="P24" s="717"/>
      <c r="Q24" s="717"/>
      <c r="R24" s="722"/>
    </row>
    <row r="25" spans="2:18" ht="16.5" customHeight="1" x14ac:dyDescent="0.25">
      <c r="B25" s="717"/>
      <c r="C25" s="800"/>
      <c r="D25" s="722"/>
      <c r="E25" s="717"/>
      <c r="F25" s="717"/>
      <c r="G25" s="717"/>
      <c r="H25" s="228"/>
      <c r="I25" s="717"/>
      <c r="J25" s="717"/>
      <c r="K25" s="42"/>
      <c r="L25" s="42"/>
      <c r="M25" s="11" t="s">
        <v>1333</v>
      </c>
      <c r="N25" s="228"/>
      <c r="O25" s="717"/>
      <c r="P25" s="717"/>
      <c r="Q25" s="717"/>
      <c r="R25" s="722"/>
    </row>
    <row r="26" spans="2:18" ht="16.5" customHeight="1" thickBot="1" x14ac:dyDescent="0.3">
      <c r="B26" s="734"/>
      <c r="C26" s="816"/>
      <c r="D26" s="723"/>
      <c r="E26" s="734"/>
      <c r="F26" s="734"/>
      <c r="G26" s="734"/>
      <c r="H26" s="228"/>
      <c r="I26" s="734"/>
      <c r="J26" s="734"/>
      <c r="K26" s="42"/>
      <c r="L26" s="42"/>
      <c r="M26" s="11" t="s">
        <v>1334</v>
      </c>
      <c r="N26" s="228"/>
      <c r="O26" s="734"/>
      <c r="P26" s="734"/>
      <c r="Q26" s="734"/>
      <c r="R26" s="723"/>
    </row>
    <row r="27" spans="2:18" x14ac:dyDescent="0.25">
      <c r="B27" s="710" t="s">
        <v>1335</v>
      </c>
      <c r="C27" s="718" t="s">
        <v>20</v>
      </c>
      <c r="D27" s="713" t="s">
        <v>1336</v>
      </c>
      <c r="E27" s="708">
        <v>42350</v>
      </c>
      <c r="F27" s="710" t="s">
        <v>1291</v>
      </c>
      <c r="G27" s="708">
        <v>42377</v>
      </c>
      <c r="H27" s="8"/>
      <c r="I27" s="710" t="s">
        <v>1337</v>
      </c>
      <c r="J27" s="708">
        <v>42377</v>
      </c>
      <c r="K27" s="39" t="s">
        <v>1085</v>
      </c>
      <c r="L27" s="39" t="s">
        <v>1111</v>
      </c>
      <c r="M27" s="13" t="s">
        <v>1338</v>
      </c>
      <c r="N27" s="8"/>
      <c r="O27" s="710" t="s">
        <v>218</v>
      </c>
      <c r="P27" s="708">
        <v>42398</v>
      </c>
      <c r="Q27" s="713" t="s">
        <v>1339</v>
      </c>
      <c r="R27" s="713" t="s">
        <v>1628</v>
      </c>
    </row>
    <row r="28" spans="2:18" x14ac:dyDescent="0.25">
      <c r="B28" s="717"/>
      <c r="C28" s="795"/>
      <c r="D28" s="722"/>
      <c r="E28" s="737"/>
      <c r="F28" s="717"/>
      <c r="G28" s="737"/>
      <c r="H28" s="8"/>
      <c r="I28" s="717"/>
      <c r="J28" s="737"/>
      <c r="K28" s="42" t="s">
        <v>54</v>
      </c>
      <c r="L28" s="42" t="s">
        <v>55</v>
      </c>
      <c r="M28" s="11" t="s">
        <v>52</v>
      </c>
      <c r="N28" s="8"/>
      <c r="O28" s="717"/>
      <c r="P28" s="737"/>
      <c r="Q28" s="722"/>
      <c r="R28" s="722"/>
    </row>
    <row r="29" spans="2:18" ht="15.75" thickBot="1" x14ac:dyDescent="0.3">
      <c r="B29" s="717"/>
      <c r="C29" s="795"/>
      <c r="D29" s="722"/>
      <c r="E29" s="737"/>
      <c r="F29" s="717"/>
      <c r="G29" s="737"/>
      <c r="H29" s="8"/>
      <c r="I29" s="717"/>
      <c r="J29" s="737"/>
      <c r="K29" s="42"/>
      <c r="L29" s="42"/>
      <c r="M29" s="11" t="s">
        <v>1340</v>
      </c>
      <c r="N29" s="8"/>
      <c r="O29" s="717"/>
      <c r="P29" s="737"/>
      <c r="Q29" s="722"/>
      <c r="R29" s="722"/>
    </row>
    <row r="30" spans="2:18" ht="15.75" thickBot="1" x14ac:dyDescent="0.3">
      <c r="B30" s="710" t="s">
        <v>1341</v>
      </c>
      <c r="C30" s="718" t="s">
        <v>20</v>
      </c>
      <c r="D30" s="713" t="s">
        <v>1342</v>
      </c>
      <c r="E30" s="792">
        <v>42399</v>
      </c>
      <c r="F30" s="718" t="s">
        <v>1343</v>
      </c>
      <c r="G30" s="792">
        <v>42419</v>
      </c>
      <c r="H30" s="21"/>
      <c r="I30" s="718" t="s">
        <v>1344</v>
      </c>
      <c r="J30" s="792">
        <v>42419</v>
      </c>
      <c r="K30" s="75" t="s">
        <v>1085</v>
      </c>
      <c r="L30" s="39" t="s">
        <v>1111</v>
      </c>
      <c r="M30" s="245" t="s">
        <v>1345</v>
      </c>
      <c r="N30" s="220"/>
      <c r="O30" s="718" t="s">
        <v>1346</v>
      </c>
      <c r="P30" s="792">
        <v>42440</v>
      </c>
      <c r="Q30" s="718" t="s">
        <v>1347</v>
      </c>
      <c r="R30" s="746">
        <v>230000</v>
      </c>
    </row>
    <row r="31" spans="2:18" x14ac:dyDescent="0.25">
      <c r="B31" s="717"/>
      <c r="C31" s="795"/>
      <c r="D31" s="722"/>
      <c r="E31" s="793"/>
      <c r="F31" s="795"/>
      <c r="G31" s="793"/>
      <c r="H31" s="222"/>
      <c r="I31" s="795"/>
      <c r="J31" s="793"/>
      <c r="K31" s="136" t="s">
        <v>1143</v>
      </c>
      <c r="L31" s="42" t="s">
        <v>1144</v>
      </c>
      <c r="M31" s="246" t="s">
        <v>1348</v>
      </c>
      <c r="N31" s="222"/>
      <c r="O31" s="795"/>
      <c r="P31" s="793"/>
      <c r="Q31" s="795"/>
      <c r="R31" s="722"/>
    </row>
    <row r="32" spans="2:18" x14ac:dyDescent="0.25">
      <c r="B32" s="717"/>
      <c r="C32" s="795"/>
      <c r="D32" s="722"/>
      <c r="E32" s="793"/>
      <c r="F32" s="795"/>
      <c r="G32" s="793"/>
      <c r="H32" s="222"/>
      <c r="I32" s="795"/>
      <c r="J32" s="793"/>
      <c r="K32" s="136"/>
      <c r="L32" s="42"/>
      <c r="M32" s="246" t="s">
        <v>1285</v>
      </c>
      <c r="N32" s="222"/>
      <c r="O32" s="795"/>
      <c r="P32" s="793"/>
      <c r="Q32" s="795"/>
      <c r="R32" s="722"/>
    </row>
    <row r="33" spans="2:18" ht="15.75" thickBot="1" x14ac:dyDescent="0.3">
      <c r="B33" s="717"/>
      <c r="C33" s="795"/>
      <c r="D33" s="722"/>
      <c r="E33" s="793"/>
      <c r="F33" s="795"/>
      <c r="G33" s="793"/>
      <c r="H33" s="222"/>
      <c r="I33" s="795"/>
      <c r="J33" s="793"/>
      <c r="K33" s="136"/>
      <c r="L33" s="42"/>
      <c r="M33" s="246" t="s">
        <v>1349</v>
      </c>
      <c r="N33" s="222"/>
      <c r="O33" s="795"/>
      <c r="P33" s="793"/>
      <c r="Q33" s="795"/>
      <c r="R33" s="723"/>
    </row>
    <row r="34" spans="2:18" x14ac:dyDescent="0.25">
      <c r="B34" s="710" t="s">
        <v>1350</v>
      </c>
      <c r="C34" s="789" t="s">
        <v>140</v>
      </c>
      <c r="D34" s="797" t="s">
        <v>1351</v>
      </c>
      <c r="E34" s="804"/>
      <c r="F34" s="789"/>
      <c r="G34" s="804"/>
      <c r="H34" s="8"/>
      <c r="I34" s="789"/>
      <c r="J34" s="804"/>
      <c r="K34" s="142"/>
      <c r="L34" s="142"/>
      <c r="M34" s="223"/>
      <c r="N34" s="8"/>
      <c r="O34" s="789"/>
      <c r="P34" s="804"/>
      <c r="Q34" s="807"/>
      <c r="R34" s="807"/>
    </row>
    <row r="35" spans="2:18" ht="15.75" thickBot="1" x14ac:dyDescent="0.3">
      <c r="B35" s="717"/>
      <c r="C35" s="800"/>
      <c r="D35" s="798"/>
      <c r="E35" s="805"/>
      <c r="F35" s="800"/>
      <c r="G35" s="805"/>
      <c r="H35" s="8"/>
      <c r="I35" s="800"/>
      <c r="J35" s="805"/>
      <c r="K35" s="165"/>
      <c r="L35" s="119"/>
      <c r="M35" s="224"/>
      <c r="N35" s="8"/>
      <c r="O35" s="800"/>
      <c r="P35" s="805"/>
      <c r="Q35" s="800"/>
      <c r="R35" s="800"/>
    </row>
    <row r="36" spans="2:18" x14ac:dyDescent="0.25">
      <c r="B36" s="710" t="s">
        <v>1352</v>
      </c>
      <c r="C36" s="710" t="s">
        <v>20</v>
      </c>
      <c r="D36" s="713" t="s">
        <v>1353</v>
      </c>
      <c r="E36" s="708">
        <v>42497</v>
      </c>
      <c r="F36" s="710" t="s">
        <v>1291</v>
      </c>
      <c r="G36" s="708">
        <v>42520</v>
      </c>
      <c r="H36" s="5"/>
      <c r="I36" s="710" t="s">
        <v>25</v>
      </c>
      <c r="J36" s="708">
        <v>42520</v>
      </c>
      <c r="K36" s="39" t="s">
        <v>1085</v>
      </c>
      <c r="L36" s="42" t="s">
        <v>1111</v>
      </c>
      <c r="M36" s="248" t="s">
        <v>1354</v>
      </c>
      <c r="N36" s="5"/>
      <c r="O36" s="710" t="s">
        <v>443</v>
      </c>
      <c r="P36" s="708">
        <v>42545</v>
      </c>
      <c r="Q36" s="713" t="s">
        <v>1276</v>
      </c>
      <c r="R36" s="811">
        <v>474995.1</v>
      </c>
    </row>
    <row r="37" spans="2:18" x14ac:dyDescent="0.25">
      <c r="B37" s="717"/>
      <c r="C37" s="717"/>
      <c r="D37" s="722"/>
      <c r="E37" s="737"/>
      <c r="F37" s="717"/>
      <c r="G37" s="737"/>
      <c r="H37" s="23"/>
      <c r="I37" s="717"/>
      <c r="J37" s="737"/>
      <c r="K37" s="243" t="s">
        <v>54</v>
      </c>
      <c r="L37" s="42" t="s">
        <v>55</v>
      </c>
      <c r="M37" s="249" t="s">
        <v>1355</v>
      </c>
      <c r="N37" s="23"/>
      <c r="O37" s="717"/>
      <c r="P37" s="737"/>
      <c r="Q37" s="722"/>
      <c r="R37" s="717"/>
    </row>
    <row r="38" spans="2:18" x14ac:dyDescent="0.25">
      <c r="B38" s="717"/>
      <c r="C38" s="717"/>
      <c r="D38" s="722"/>
      <c r="E38" s="737"/>
      <c r="F38" s="717"/>
      <c r="G38" s="737"/>
      <c r="H38" s="23"/>
      <c r="I38" s="717"/>
      <c r="J38" s="737"/>
      <c r="K38" s="243"/>
      <c r="L38" s="42"/>
      <c r="M38" s="249" t="s">
        <v>1276</v>
      </c>
      <c r="N38" s="23"/>
      <c r="O38" s="717"/>
      <c r="P38" s="737"/>
      <c r="Q38" s="722"/>
      <c r="R38" s="717"/>
    </row>
    <row r="39" spans="2:18" x14ac:dyDescent="0.25">
      <c r="B39" s="717"/>
      <c r="C39" s="717"/>
      <c r="D39" s="722"/>
      <c r="E39" s="737"/>
      <c r="F39" s="717"/>
      <c r="G39" s="737"/>
      <c r="H39" s="23"/>
      <c r="I39" s="717"/>
      <c r="J39" s="737"/>
      <c r="K39" s="243"/>
      <c r="L39" s="42"/>
      <c r="M39" s="249" t="s">
        <v>935</v>
      </c>
      <c r="N39" s="23"/>
      <c r="O39" s="717"/>
      <c r="P39" s="737"/>
      <c r="Q39" s="722"/>
      <c r="R39" s="717"/>
    </row>
    <row r="40" spans="2:18" ht="18" customHeight="1" thickBot="1" x14ac:dyDescent="0.3">
      <c r="B40" s="717"/>
      <c r="C40" s="717"/>
      <c r="D40" s="722"/>
      <c r="E40" s="737"/>
      <c r="F40" s="717"/>
      <c r="G40" s="737"/>
      <c r="H40" s="23"/>
      <c r="I40" s="717"/>
      <c r="J40" s="737"/>
      <c r="K40" s="243"/>
      <c r="L40" s="243"/>
      <c r="M40" s="249" t="s">
        <v>1356</v>
      </c>
      <c r="N40" s="23"/>
      <c r="O40" s="717"/>
      <c r="P40" s="737"/>
      <c r="Q40" s="722"/>
      <c r="R40" s="717"/>
    </row>
    <row r="41" spans="2:18" x14ac:dyDescent="0.25">
      <c r="B41" s="710" t="s">
        <v>1357</v>
      </c>
      <c r="C41" s="789" t="s">
        <v>140</v>
      </c>
      <c r="D41" s="713" t="s">
        <v>1358</v>
      </c>
      <c r="E41" s="804"/>
      <c r="F41" s="804"/>
      <c r="G41" s="804"/>
      <c r="H41" s="24"/>
      <c r="I41" s="789"/>
      <c r="J41" s="804"/>
      <c r="K41" s="177"/>
      <c r="L41" s="177"/>
      <c r="M41" s="225"/>
      <c r="N41" s="8"/>
      <c r="O41" s="804"/>
      <c r="P41" s="804"/>
      <c r="Q41" s="807"/>
      <c r="R41" s="789"/>
    </row>
    <row r="42" spans="2:18" ht="18" customHeight="1" thickBot="1" x14ac:dyDescent="0.3">
      <c r="B42" s="717"/>
      <c r="C42" s="800"/>
      <c r="D42" s="722"/>
      <c r="E42" s="805"/>
      <c r="F42" s="805"/>
      <c r="G42" s="805"/>
      <c r="H42" s="228"/>
      <c r="I42" s="800"/>
      <c r="J42" s="805"/>
      <c r="K42" s="253"/>
      <c r="L42" s="253"/>
      <c r="M42" s="254"/>
      <c r="N42" s="8"/>
      <c r="O42" s="800"/>
      <c r="P42" s="805"/>
      <c r="Q42" s="808"/>
      <c r="R42" s="800"/>
    </row>
    <row r="43" spans="2:18" ht="15.75" thickBot="1" x14ac:dyDescent="0.3">
      <c r="B43" s="710" t="s">
        <v>1359</v>
      </c>
      <c r="C43" s="718" t="s">
        <v>20</v>
      </c>
      <c r="D43" s="713" t="s">
        <v>1360</v>
      </c>
      <c r="E43" s="792">
        <v>42518</v>
      </c>
      <c r="F43" s="718" t="s">
        <v>1291</v>
      </c>
      <c r="G43" s="792">
        <v>42548</v>
      </c>
      <c r="H43" s="18">
        <v>1</v>
      </c>
      <c r="I43" s="718" t="s">
        <v>1361</v>
      </c>
      <c r="J43" s="792">
        <v>42548</v>
      </c>
      <c r="K43" s="154" t="s">
        <v>1085</v>
      </c>
      <c r="L43" s="42" t="s">
        <v>1111</v>
      </c>
      <c r="M43" s="217" t="s">
        <v>1362</v>
      </c>
      <c r="N43" s="9"/>
      <c r="O43" s="718" t="s">
        <v>808</v>
      </c>
      <c r="P43" s="792">
        <v>42671</v>
      </c>
      <c r="Q43" s="718" t="s">
        <v>1363</v>
      </c>
      <c r="R43" s="746">
        <v>279000</v>
      </c>
    </row>
    <row r="44" spans="2:18" ht="15.75" thickBot="1" x14ac:dyDescent="0.3">
      <c r="B44" s="715"/>
      <c r="C44" s="715"/>
      <c r="D44" s="715"/>
      <c r="E44" s="715"/>
      <c r="F44" s="715"/>
      <c r="G44" s="715"/>
      <c r="H44" s="18"/>
      <c r="I44" s="715"/>
      <c r="J44" s="715"/>
      <c r="K44" s="154" t="s">
        <v>1143</v>
      </c>
      <c r="L44" s="42" t="s">
        <v>1144</v>
      </c>
      <c r="M44" s="218" t="s">
        <v>1364</v>
      </c>
      <c r="N44" s="18"/>
      <c r="O44" s="715"/>
      <c r="P44" s="715"/>
      <c r="Q44" s="715"/>
      <c r="R44" s="715"/>
    </row>
    <row r="45" spans="2:18" ht="15.75" thickBot="1" x14ac:dyDescent="0.3">
      <c r="B45" s="715"/>
      <c r="C45" s="715"/>
      <c r="D45" s="715"/>
      <c r="E45" s="715"/>
      <c r="F45" s="715"/>
      <c r="G45" s="715"/>
      <c r="H45" s="18"/>
      <c r="I45" s="715"/>
      <c r="J45" s="715"/>
      <c r="K45" s="154"/>
      <c r="L45" s="42"/>
      <c r="M45" s="218" t="s">
        <v>901</v>
      </c>
      <c r="N45" s="18"/>
      <c r="O45" s="715"/>
      <c r="P45" s="715"/>
      <c r="Q45" s="715"/>
      <c r="R45" s="715"/>
    </row>
    <row r="46" spans="2:18" ht="15.75" thickBot="1" x14ac:dyDescent="0.3">
      <c r="B46" s="715"/>
      <c r="C46" s="715"/>
      <c r="D46" s="715"/>
      <c r="E46" s="715"/>
      <c r="F46" s="715"/>
      <c r="G46" s="715"/>
      <c r="H46" s="18"/>
      <c r="I46" s="715"/>
      <c r="J46" s="715"/>
      <c r="K46" s="154"/>
      <c r="L46" s="42"/>
      <c r="M46" s="218" t="s">
        <v>1365</v>
      </c>
      <c r="N46" s="18"/>
      <c r="O46" s="715"/>
      <c r="P46" s="715"/>
      <c r="Q46" s="715"/>
      <c r="R46" s="715"/>
    </row>
    <row r="47" spans="2:18" ht="15.75" thickBot="1" x14ac:dyDescent="0.3">
      <c r="B47" s="715"/>
      <c r="C47" s="715"/>
      <c r="D47" s="715"/>
      <c r="E47" s="715"/>
      <c r="F47" s="715"/>
      <c r="G47" s="715"/>
      <c r="H47" s="18"/>
      <c r="I47" s="715"/>
      <c r="J47" s="715"/>
      <c r="K47" s="154"/>
      <c r="L47" s="42"/>
      <c r="M47" s="218" t="s">
        <v>1366</v>
      </c>
      <c r="N47" s="18"/>
      <c r="O47" s="715"/>
      <c r="P47" s="715"/>
      <c r="Q47" s="715"/>
      <c r="R47" s="715"/>
    </row>
    <row r="48" spans="2:18" ht="15.75" thickBot="1" x14ac:dyDescent="0.3">
      <c r="B48" s="715"/>
      <c r="C48" s="715"/>
      <c r="D48" s="715"/>
      <c r="E48" s="715"/>
      <c r="F48" s="715"/>
      <c r="G48" s="715"/>
      <c r="H48" s="18"/>
      <c r="I48" s="715"/>
      <c r="J48" s="715"/>
      <c r="K48" s="154"/>
      <c r="L48" s="42"/>
      <c r="M48" s="218" t="s">
        <v>907</v>
      </c>
      <c r="N48" s="18"/>
      <c r="O48" s="715"/>
      <c r="P48" s="715"/>
      <c r="Q48" s="715"/>
      <c r="R48" s="715"/>
    </row>
    <row r="49" spans="2:18" ht="15.75" thickBot="1" x14ac:dyDescent="0.3">
      <c r="B49" s="715"/>
      <c r="C49" s="715"/>
      <c r="D49" s="715"/>
      <c r="E49" s="715"/>
      <c r="F49" s="715"/>
      <c r="G49" s="715"/>
      <c r="H49" s="18"/>
      <c r="I49" s="715"/>
      <c r="J49" s="715"/>
      <c r="K49" s="154"/>
      <c r="L49" s="42"/>
      <c r="M49" s="218" t="s">
        <v>1367</v>
      </c>
      <c r="N49" s="18"/>
      <c r="O49" s="715"/>
      <c r="P49" s="715"/>
      <c r="Q49" s="715"/>
      <c r="R49" s="715"/>
    </row>
    <row r="50" spans="2:18" ht="15.75" thickBot="1" x14ac:dyDescent="0.3">
      <c r="B50" s="715"/>
      <c r="C50" s="715"/>
      <c r="D50" s="715"/>
      <c r="E50" s="715"/>
      <c r="F50" s="715"/>
      <c r="G50" s="715"/>
      <c r="H50" s="18"/>
      <c r="I50" s="715"/>
      <c r="J50" s="715"/>
      <c r="K50" s="154"/>
      <c r="L50" s="42"/>
      <c r="M50" s="218" t="s">
        <v>1363</v>
      </c>
      <c r="N50" s="18"/>
      <c r="O50" s="715"/>
      <c r="P50" s="715"/>
      <c r="Q50" s="715"/>
      <c r="R50" s="715"/>
    </row>
    <row r="51" spans="2:18" ht="15.75" thickBot="1" x14ac:dyDescent="0.3">
      <c r="B51" s="715"/>
      <c r="C51" s="715"/>
      <c r="D51" s="715"/>
      <c r="E51" s="715"/>
      <c r="F51" s="715"/>
      <c r="G51" s="715"/>
      <c r="H51" s="18"/>
      <c r="I51" s="715"/>
      <c r="J51" s="715"/>
      <c r="K51" s="154"/>
      <c r="L51" s="42"/>
      <c r="M51" s="218" t="s">
        <v>1368</v>
      </c>
      <c r="N51" s="18"/>
      <c r="O51" s="715"/>
      <c r="P51" s="715"/>
      <c r="Q51" s="715"/>
      <c r="R51" s="715"/>
    </row>
    <row r="52" spans="2:18" ht="15.75" thickBot="1" x14ac:dyDescent="0.3">
      <c r="B52" s="715"/>
      <c r="C52" s="715"/>
      <c r="D52" s="715"/>
      <c r="E52" s="715"/>
      <c r="F52" s="715"/>
      <c r="G52" s="715"/>
      <c r="H52" s="18"/>
      <c r="I52" s="715"/>
      <c r="J52" s="715"/>
      <c r="K52" s="154"/>
      <c r="L52" s="42"/>
      <c r="M52" s="218" t="s">
        <v>1369</v>
      </c>
      <c r="N52" s="18"/>
      <c r="O52" s="715"/>
      <c r="P52" s="715"/>
      <c r="Q52" s="715"/>
      <c r="R52" s="715"/>
    </row>
    <row r="53" spans="2:18" ht="15.75" thickBot="1" x14ac:dyDescent="0.3">
      <c r="B53" s="715"/>
      <c r="C53" s="715"/>
      <c r="D53" s="715"/>
      <c r="E53" s="715"/>
      <c r="F53" s="715"/>
      <c r="G53" s="715"/>
      <c r="H53" s="18"/>
      <c r="I53" s="715"/>
      <c r="J53" s="715"/>
      <c r="K53" s="154"/>
      <c r="L53" s="42"/>
      <c r="M53" s="218" t="s">
        <v>908</v>
      </c>
      <c r="N53" s="18"/>
      <c r="O53" s="715"/>
      <c r="P53" s="715"/>
      <c r="Q53" s="715"/>
      <c r="R53" s="715"/>
    </row>
    <row r="54" spans="2:18" ht="15.75" thickBot="1" x14ac:dyDescent="0.3">
      <c r="B54" s="715"/>
      <c r="C54" s="715"/>
      <c r="D54" s="715"/>
      <c r="E54" s="715"/>
      <c r="F54" s="715"/>
      <c r="G54" s="715"/>
      <c r="H54" s="18"/>
      <c r="I54" s="715"/>
      <c r="J54" s="715"/>
      <c r="K54" s="154"/>
      <c r="L54" s="42"/>
      <c r="M54" s="218" t="s">
        <v>1370</v>
      </c>
      <c r="N54" s="18"/>
      <c r="O54" s="715"/>
      <c r="P54" s="715"/>
      <c r="Q54" s="715"/>
      <c r="R54" s="715"/>
    </row>
    <row r="55" spans="2:18" ht="15.75" thickBot="1" x14ac:dyDescent="0.3">
      <c r="B55" s="715"/>
      <c r="C55" s="715"/>
      <c r="D55" s="715"/>
      <c r="E55" s="715"/>
      <c r="F55" s="715"/>
      <c r="G55" s="715"/>
      <c r="H55" s="18"/>
      <c r="I55" s="715"/>
      <c r="J55" s="715"/>
      <c r="K55" s="154"/>
      <c r="L55" s="42"/>
      <c r="M55" s="218" t="s">
        <v>1371</v>
      </c>
      <c r="N55" s="18"/>
      <c r="O55" s="715"/>
      <c r="P55" s="715"/>
      <c r="Q55" s="715"/>
      <c r="R55" s="715"/>
    </row>
    <row r="56" spans="2:18" ht="15.75" thickBot="1" x14ac:dyDescent="0.3">
      <c r="B56" s="715"/>
      <c r="C56" s="715"/>
      <c r="D56" s="715"/>
      <c r="E56" s="715"/>
      <c r="F56" s="715"/>
      <c r="G56" s="715"/>
      <c r="H56" s="18"/>
      <c r="I56" s="715"/>
      <c r="J56" s="715"/>
      <c r="K56" s="154"/>
      <c r="L56" s="42"/>
      <c r="M56" s="218" t="s">
        <v>1372</v>
      </c>
      <c r="N56" s="18"/>
      <c r="O56" s="715"/>
      <c r="P56" s="715"/>
      <c r="Q56" s="715"/>
      <c r="R56" s="715"/>
    </row>
    <row r="57" spans="2:18" x14ac:dyDescent="0.25">
      <c r="B57" s="710" t="s">
        <v>1373</v>
      </c>
      <c r="C57" s="718" t="s">
        <v>20</v>
      </c>
      <c r="D57" s="713" t="s">
        <v>1374</v>
      </c>
      <c r="E57" s="792">
        <v>42518</v>
      </c>
      <c r="F57" s="718" t="s">
        <v>1237</v>
      </c>
      <c r="G57" s="792">
        <v>42543</v>
      </c>
      <c r="H57" s="24"/>
      <c r="I57" s="791" t="s">
        <v>1278</v>
      </c>
      <c r="J57" s="792">
        <v>42543</v>
      </c>
      <c r="K57" s="152" t="s">
        <v>1085</v>
      </c>
      <c r="L57" s="43" t="s">
        <v>1111</v>
      </c>
      <c r="M57" s="217" t="s">
        <v>935</v>
      </c>
      <c r="N57" s="24"/>
      <c r="O57" s="718" t="s">
        <v>119</v>
      </c>
      <c r="P57" s="792">
        <v>42608</v>
      </c>
      <c r="Q57" s="797" t="s">
        <v>1375</v>
      </c>
      <c r="R57" s="815">
        <v>425042.34</v>
      </c>
    </row>
    <row r="58" spans="2:18" x14ac:dyDescent="0.25">
      <c r="B58" s="715"/>
      <c r="C58" s="719"/>
      <c r="D58" s="715"/>
      <c r="E58" s="719"/>
      <c r="F58" s="719"/>
      <c r="G58" s="719"/>
      <c r="H58" s="228"/>
      <c r="I58" s="719"/>
      <c r="J58" s="719"/>
      <c r="K58" s="154" t="s">
        <v>54</v>
      </c>
      <c r="L58" s="72" t="s">
        <v>55</v>
      </c>
      <c r="M58" s="218" t="s">
        <v>1376</v>
      </c>
      <c r="N58" s="228"/>
      <c r="O58" s="719"/>
      <c r="P58" s="719"/>
      <c r="Q58" s="799"/>
      <c r="R58" s="719"/>
    </row>
    <row r="59" spans="2:18" x14ac:dyDescent="0.25">
      <c r="B59" s="715"/>
      <c r="C59" s="719"/>
      <c r="D59" s="715"/>
      <c r="E59" s="719"/>
      <c r="F59" s="719"/>
      <c r="G59" s="719"/>
      <c r="H59" s="228"/>
      <c r="I59" s="719"/>
      <c r="J59" s="719"/>
      <c r="K59" s="154"/>
      <c r="L59" s="72"/>
      <c r="M59" s="218" t="s">
        <v>1377</v>
      </c>
      <c r="N59" s="228"/>
      <c r="O59" s="719"/>
      <c r="P59" s="719"/>
      <c r="Q59" s="799"/>
      <c r="R59" s="719"/>
    </row>
    <row r="60" spans="2:18" x14ac:dyDescent="0.25">
      <c r="B60" s="715"/>
      <c r="C60" s="719"/>
      <c r="D60" s="715"/>
      <c r="E60" s="719"/>
      <c r="F60" s="719"/>
      <c r="G60" s="719"/>
      <c r="H60" s="228"/>
      <c r="I60" s="719"/>
      <c r="J60" s="719"/>
      <c r="K60" s="154"/>
      <c r="L60" s="72"/>
      <c r="M60" s="218" t="s">
        <v>1378</v>
      </c>
      <c r="N60" s="228"/>
      <c r="O60" s="719"/>
      <c r="P60" s="719"/>
      <c r="Q60" s="799"/>
      <c r="R60" s="719"/>
    </row>
    <row r="61" spans="2:18" x14ac:dyDescent="0.25">
      <c r="B61" s="715"/>
      <c r="C61" s="719"/>
      <c r="D61" s="715"/>
      <c r="E61" s="719"/>
      <c r="F61" s="719"/>
      <c r="G61" s="719"/>
      <c r="H61" s="228"/>
      <c r="I61" s="719"/>
      <c r="J61" s="719"/>
      <c r="K61" s="154"/>
      <c r="L61" s="72"/>
      <c r="M61" s="218" t="s">
        <v>1379</v>
      </c>
      <c r="N61" s="228"/>
      <c r="O61" s="719"/>
      <c r="P61" s="719"/>
      <c r="Q61" s="799"/>
      <c r="R61" s="719"/>
    </row>
    <row r="62" spans="2:18" x14ac:dyDescent="0.25">
      <c r="B62" s="715"/>
      <c r="C62" s="719"/>
      <c r="D62" s="715"/>
      <c r="E62" s="719"/>
      <c r="F62" s="719"/>
      <c r="G62" s="719"/>
      <c r="H62" s="228"/>
      <c r="I62" s="719"/>
      <c r="J62" s="719"/>
      <c r="K62" s="154"/>
      <c r="L62" s="72"/>
      <c r="M62" s="218" t="s">
        <v>1380</v>
      </c>
      <c r="N62" s="228"/>
      <c r="O62" s="719"/>
      <c r="P62" s="719"/>
      <c r="Q62" s="799"/>
      <c r="R62" s="719"/>
    </row>
    <row r="63" spans="2:18" ht="15.75" thickBot="1" x14ac:dyDescent="0.3">
      <c r="B63" s="709"/>
      <c r="C63" s="720"/>
      <c r="D63" s="709"/>
      <c r="E63" s="720"/>
      <c r="F63" s="720"/>
      <c r="G63" s="720"/>
      <c r="H63" s="18"/>
      <c r="I63" s="720"/>
      <c r="J63" s="720"/>
      <c r="K63" s="50"/>
      <c r="L63" s="111"/>
      <c r="M63" s="113" t="s">
        <v>1381</v>
      </c>
      <c r="N63" s="18"/>
      <c r="O63" s="720"/>
      <c r="P63" s="720"/>
      <c r="Q63" s="814"/>
      <c r="R63" s="720"/>
    </row>
  </sheetData>
  <sheetProtection algorithmName="SHA-512" hashValue="Qvj5vPcbU4Ou0nkGG2sjdEEr4yzsMCOqWmhucdvv50bqflpwKCddsMESirbmQ6Jo5CXPYPEDntG/FlmGH4BPxA==" saltValue="LVF7hhxnbG/DFuf9H6VeIQ==" spinCount="100000" sheet="1" objects="1" scenarios="1" selectLockedCells="1" selectUnlockedCells="1"/>
  <mergeCells count="147">
    <mergeCell ref="F2:G2"/>
    <mergeCell ref="I2:J2"/>
    <mergeCell ref="K2:L2"/>
    <mergeCell ref="O2:P2"/>
    <mergeCell ref="B3:B4"/>
    <mergeCell ref="C3:C4"/>
    <mergeCell ref="D3:D4"/>
    <mergeCell ref="E3:E4"/>
    <mergeCell ref="F3:F4"/>
    <mergeCell ref="G3:G4"/>
    <mergeCell ref="I3:I4"/>
    <mergeCell ref="J3:J4"/>
    <mergeCell ref="O3:O4"/>
    <mergeCell ref="P3:P4"/>
    <mergeCell ref="Q3:Q4"/>
    <mergeCell ref="B5:B11"/>
    <mergeCell ref="C5:C11"/>
    <mergeCell ref="D5:D11"/>
    <mergeCell ref="E5:E11"/>
    <mergeCell ref="F5:F11"/>
    <mergeCell ref="R5:R11"/>
    <mergeCell ref="B12:B13"/>
    <mergeCell ref="C12:C13"/>
    <mergeCell ref="D12:D13"/>
    <mergeCell ref="E12:E13"/>
    <mergeCell ref="F12:F13"/>
    <mergeCell ref="G12:G13"/>
    <mergeCell ref="I12:I13"/>
    <mergeCell ref="J12:J13"/>
    <mergeCell ref="O12:O13"/>
    <mergeCell ref="G5:G11"/>
    <mergeCell ref="I5:I11"/>
    <mergeCell ref="J5:J11"/>
    <mergeCell ref="O5:O11"/>
    <mergeCell ref="P5:P11"/>
    <mergeCell ref="Q5:Q11"/>
    <mergeCell ref="P12:P13"/>
    <mergeCell ref="Q12:Q13"/>
    <mergeCell ref="R12:R13"/>
    <mergeCell ref="B14:B18"/>
    <mergeCell ref="C14:C18"/>
    <mergeCell ref="D14:D18"/>
    <mergeCell ref="E14:E18"/>
    <mergeCell ref="F14:F18"/>
    <mergeCell ref="G14:G18"/>
    <mergeCell ref="I14:I18"/>
    <mergeCell ref="J14:J18"/>
    <mergeCell ref="O14:O18"/>
    <mergeCell ref="P14:P18"/>
    <mergeCell ref="Q14:Q18"/>
    <mergeCell ref="R14:R18"/>
    <mergeCell ref="B19:B26"/>
    <mergeCell ref="C19:C26"/>
    <mergeCell ref="D19:D26"/>
    <mergeCell ref="E19:E26"/>
    <mergeCell ref="F19:F26"/>
    <mergeCell ref="R19:R26"/>
    <mergeCell ref="B27:B29"/>
    <mergeCell ref="C27:C29"/>
    <mergeCell ref="D27:D29"/>
    <mergeCell ref="E27:E29"/>
    <mergeCell ref="F27:F29"/>
    <mergeCell ref="G27:G29"/>
    <mergeCell ref="I27:I29"/>
    <mergeCell ref="J27:J29"/>
    <mergeCell ref="O27:O29"/>
    <mergeCell ref="G19:G26"/>
    <mergeCell ref="I19:I26"/>
    <mergeCell ref="J19:J26"/>
    <mergeCell ref="O19:O26"/>
    <mergeCell ref="P19:P26"/>
    <mergeCell ref="Q19:Q26"/>
    <mergeCell ref="B34:B35"/>
    <mergeCell ref="C34:C35"/>
    <mergeCell ref="D34:D35"/>
    <mergeCell ref="E34:E35"/>
    <mergeCell ref="F34:F35"/>
    <mergeCell ref="G34:G35"/>
    <mergeCell ref="P27:P29"/>
    <mergeCell ref="Q27:Q29"/>
    <mergeCell ref="R27:R29"/>
    <mergeCell ref="B30:B33"/>
    <mergeCell ref="C30:C33"/>
    <mergeCell ref="D30:D33"/>
    <mergeCell ref="E30:E33"/>
    <mergeCell ref="F30:F33"/>
    <mergeCell ref="G30:G33"/>
    <mergeCell ref="I30:I33"/>
    <mergeCell ref="R30:R33"/>
    <mergeCell ref="I34:I35"/>
    <mergeCell ref="J34:J35"/>
    <mergeCell ref="O34:O35"/>
    <mergeCell ref="P34:P35"/>
    <mergeCell ref="Q34:Q35"/>
    <mergeCell ref="R34:R35"/>
    <mergeCell ref="J30:J33"/>
    <mergeCell ref="O30:O33"/>
    <mergeCell ref="P30:P33"/>
    <mergeCell ref="Q30:Q33"/>
    <mergeCell ref="I36:I40"/>
    <mergeCell ref="J36:J40"/>
    <mergeCell ref="O36:O40"/>
    <mergeCell ref="P36:P40"/>
    <mergeCell ref="Q36:Q40"/>
    <mergeCell ref="R36:R40"/>
    <mergeCell ref="B36:B40"/>
    <mergeCell ref="C36:C40"/>
    <mergeCell ref="D36:D40"/>
    <mergeCell ref="E36:E40"/>
    <mergeCell ref="F36:F40"/>
    <mergeCell ref="G36:G40"/>
    <mergeCell ref="I41:I42"/>
    <mergeCell ref="J41:J42"/>
    <mergeCell ref="O41:O42"/>
    <mergeCell ref="P41:P42"/>
    <mergeCell ref="Q41:Q42"/>
    <mergeCell ref="R41:R42"/>
    <mergeCell ref="B41:B42"/>
    <mergeCell ref="C41:C42"/>
    <mergeCell ref="D41:D42"/>
    <mergeCell ref="E41:E42"/>
    <mergeCell ref="F41:F42"/>
    <mergeCell ref="G41:G42"/>
    <mergeCell ref="I43:I56"/>
    <mergeCell ref="J43:J56"/>
    <mergeCell ref="O43:O56"/>
    <mergeCell ref="P43:P56"/>
    <mergeCell ref="Q43:Q56"/>
    <mergeCell ref="R43:R56"/>
    <mergeCell ref="B43:B56"/>
    <mergeCell ref="C43:C56"/>
    <mergeCell ref="D43:D56"/>
    <mergeCell ref="E43:E56"/>
    <mergeCell ref="F43:F56"/>
    <mergeCell ref="G43:G56"/>
    <mergeCell ref="I57:I63"/>
    <mergeCell ref="J57:J63"/>
    <mergeCell ref="O57:O63"/>
    <mergeCell ref="P57:P63"/>
    <mergeCell ref="Q57:Q63"/>
    <mergeCell ref="R57:R63"/>
    <mergeCell ref="B57:B63"/>
    <mergeCell ref="C57:C63"/>
    <mergeCell ref="D57:D63"/>
    <mergeCell ref="E57:E63"/>
    <mergeCell ref="F57:F63"/>
    <mergeCell ref="G57:G6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80"/>
  <sheetViews>
    <sheetView topLeftCell="A55" workbookViewId="0">
      <selection activeCell="M86" sqref="M86"/>
    </sheetView>
  </sheetViews>
  <sheetFormatPr defaultRowHeight="15" x14ac:dyDescent="0.25"/>
  <cols>
    <col min="1" max="1" width="2.42578125" customWidth="1"/>
    <col min="2" max="2" width="14.42578125" customWidth="1"/>
    <col min="3" max="3" width="13.28515625" customWidth="1"/>
    <col min="4" max="4" width="27.85546875" customWidth="1"/>
    <col min="5" max="5" width="9.85546875" customWidth="1"/>
    <col min="6" max="6" width="8.140625" customWidth="1"/>
    <col min="8" max="8" width="1" customWidth="1"/>
    <col min="10" max="10" width="10.7109375" bestFit="1" customWidth="1"/>
    <col min="11" max="11" width="15.42578125" customWidth="1"/>
    <col min="12" max="12" width="25.42578125" customWidth="1"/>
    <col min="13" max="13" width="39.85546875" customWidth="1"/>
    <col min="14" max="14" width="1.28515625" customWidth="1"/>
    <col min="15" max="15" width="9.42578125" customWidth="1"/>
    <col min="16" max="16" width="9.85546875" customWidth="1"/>
    <col min="17" max="17" width="32.5703125" customWidth="1"/>
    <col min="18" max="18" width="24.42578125" customWidth="1"/>
  </cols>
  <sheetData>
    <row r="1" spans="2:22" x14ac:dyDescent="0.25">
      <c r="B1" s="1" t="s">
        <v>1209</v>
      </c>
      <c r="C1" s="1"/>
    </row>
    <row r="2" spans="2:22" ht="24.75" x14ac:dyDescent="0.25">
      <c r="B2" s="6" t="s">
        <v>3</v>
      </c>
      <c r="C2" s="6" t="s">
        <v>0</v>
      </c>
      <c r="D2" s="6" t="s">
        <v>1</v>
      </c>
      <c r="E2" s="49" t="s">
        <v>2</v>
      </c>
      <c r="F2" s="728" t="s">
        <v>4</v>
      </c>
      <c r="G2" s="729"/>
      <c r="H2" s="4"/>
      <c r="I2" s="730" t="s">
        <v>5</v>
      </c>
      <c r="J2" s="731"/>
      <c r="K2" s="726" t="s">
        <v>6</v>
      </c>
      <c r="L2" s="727"/>
      <c r="M2" s="49" t="s">
        <v>8</v>
      </c>
      <c r="N2" s="4"/>
      <c r="O2" s="730" t="s">
        <v>7</v>
      </c>
      <c r="P2" s="731"/>
      <c r="Q2" s="49" t="s">
        <v>9</v>
      </c>
      <c r="R2" s="49" t="s">
        <v>64</v>
      </c>
      <c r="S2" s="1"/>
      <c r="T2" s="1"/>
      <c r="U2" s="1"/>
      <c r="V2" s="1"/>
    </row>
    <row r="3" spans="2:22" x14ac:dyDescent="0.25">
      <c r="B3" s="724" t="s">
        <v>1210</v>
      </c>
      <c r="C3" s="819" t="s">
        <v>140</v>
      </c>
      <c r="D3" s="820" t="s">
        <v>1211</v>
      </c>
      <c r="E3" s="821"/>
      <c r="F3" s="821"/>
      <c r="G3" s="822"/>
      <c r="H3" s="5"/>
      <c r="I3" s="819"/>
      <c r="J3" s="821"/>
      <c r="K3" s="164"/>
      <c r="L3" s="164"/>
      <c r="M3" s="259"/>
      <c r="N3" s="5"/>
      <c r="O3" s="819"/>
      <c r="P3" s="821"/>
      <c r="Q3" s="819"/>
      <c r="R3" s="260"/>
    </row>
    <row r="4" spans="2:22" ht="15.75" thickBot="1" x14ac:dyDescent="0.3">
      <c r="B4" s="709"/>
      <c r="C4" s="790"/>
      <c r="D4" s="790"/>
      <c r="E4" s="790"/>
      <c r="F4" s="790"/>
      <c r="G4" s="790"/>
      <c r="H4" s="9"/>
      <c r="I4" s="790"/>
      <c r="J4" s="790"/>
      <c r="K4" s="163"/>
      <c r="L4" s="140"/>
      <c r="M4" s="180"/>
      <c r="N4" s="9"/>
      <c r="O4" s="790"/>
      <c r="P4" s="790"/>
      <c r="Q4" s="790"/>
      <c r="R4" s="261"/>
    </row>
    <row r="5" spans="2:22" x14ac:dyDescent="0.25">
      <c r="B5" s="710" t="s">
        <v>1212</v>
      </c>
      <c r="C5" s="710" t="s">
        <v>20</v>
      </c>
      <c r="D5" s="713" t="s">
        <v>1213</v>
      </c>
      <c r="E5" s="801">
        <v>41993</v>
      </c>
      <c r="F5" s="710" t="s">
        <v>1214</v>
      </c>
      <c r="G5" s="708">
        <v>42045</v>
      </c>
      <c r="H5" s="5"/>
      <c r="I5" s="710" t="s">
        <v>1215</v>
      </c>
      <c r="J5" s="708">
        <v>42045</v>
      </c>
      <c r="K5" s="39" t="s">
        <v>1085</v>
      </c>
      <c r="L5" s="39" t="s">
        <v>1111</v>
      </c>
      <c r="M5" s="13" t="s">
        <v>1216</v>
      </c>
      <c r="N5" s="5"/>
      <c r="O5" s="710" t="s">
        <v>1217</v>
      </c>
      <c r="P5" s="708">
        <v>42069</v>
      </c>
      <c r="Q5" s="713" t="s">
        <v>1218</v>
      </c>
      <c r="R5" s="746">
        <v>226290</v>
      </c>
    </row>
    <row r="6" spans="2:22" x14ac:dyDescent="0.25">
      <c r="B6" s="715"/>
      <c r="C6" s="715"/>
      <c r="D6" s="715"/>
      <c r="E6" s="715"/>
      <c r="F6" s="715"/>
      <c r="G6" s="715"/>
      <c r="H6" s="5"/>
      <c r="I6" s="715"/>
      <c r="J6" s="717"/>
      <c r="K6" s="42" t="s">
        <v>1143</v>
      </c>
      <c r="L6" s="42" t="s">
        <v>1144</v>
      </c>
      <c r="M6" s="11" t="s">
        <v>1218</v>
      </c>
      <c r="N6" s="5"/>
      <c r="O6" s="715"/>
      <c r="P6" s="715"/>
      <c r="Q6" s="715"/>
      <c r="R6" s="721"/>
    </row>
    <row r="7" spans="2:22" x14ac:dyDescent="0.25">
      <c r="B7" s="715"/>
      <c r="C7" s="715"/>
      <c r="D7" s="715"/>
      <c r="E7" s="715"/>
      <c r="F7" s="715"/>
      <c r="G7" s="715"/>
      <c r="H7" s="5"/>
      <c r="I7" s="715"/>
      <c r="J7" s="717"/>
      <c r="K7" s="42"/>
      <c r="L7" s="42"/>
      <c r="M7" s="11" t="s">
        <v>1028</v>
      </c>
      <c r="N7" s="23"/>
      <c r="O7" s="715"/>
      <c r="P7" s="715"/>
      <c r="Q7" s="715"/>
      <c r="R7" s="721"/>
    </row>
    <row r="8" spans="2:22" ht="15.75" thickBot="1" x14ac:dyDescent="0.3">
      <c r="B8" s="715"/>
      <c r="C8" s="715"/>
      <c r="D8" s="715"/>
      <c r="E8" s="715"/>
      <c r="F8" s="715"/>
      <c r="G8" s="715"/>
      <c r="H8" s="5"/>
      <c r="I8" s="715"/>
      <c r="J8" s="717"/>
      <c r="K8" s="42"/>
      <c r="L8" s="161"/>
      <c r="M8" s="11" t="s">
        <v>1219</v>
      </c>
      <c r="N8" s="23"/>
      <c r="O8" s="715"/>
      <c r="P8" s="715"/>
      <c r="Q8" s="715"/>
      <c r="R8" s="721"/>
    </row>
    <row r="9" spans="2:22" x14ac:dyDescent="0.25">
      <c r="B9" s="710" t="s">
        <v>1220</v>
      </c>
      <c r="C9" s="789" t="s">
        <v>21</v>
      </c>
      <c r="D9" s="713" t="s">
        <v>1221</v>
      </c>
      <c r="E9" s="792">
        <v>41979</v>
      </c>
      <c r="F9" s="718" t="s">
        <v>1214</v>
      </c>
      <c r="G9" s="792">
        <v>42010</v>
      </c>
      <c r="H9" s="8"/>
      <c r="I9" s="718" t="s">
        <v>1222</v>
      </c>
      <c r="J9" s="792">
        <v>42010</v>
      </c>
      <c r="K9" s="43" t="s">
        <v>1085</v>
      </c>
      <c r="L9" s="72" t="s">
        <v>1111</v>
      </c>
      <c r="M9" s="217" t="s">
        <v>1223</v>
      </c>
      <c r="N9" s="8"/>
      <c r="O9" s="718"/>
      <c r="P9" s="792"/>
      <c r="Q9" s="797"/>
      <c r="R9" s="713" t="s">
        <v>1224</v>
      </c>
    </row>
    <row r="10" spans="2:22" ht="15.75" thickBot="1" x14ac:dyDescent="0.3">
      <c r="B10" s="715"/>
      <c r="C10" s="810"/>
      <c r="D10" s="721"/>
      <c r="E10" s="719"/>
      <c r="F10" s="719"/>
      <c r="G10" s="719"/>
      <c r="H10" s="8"/>
      <c r="I10" s="719"/>
      <c r="J10" s="795"/>
      <c r="K10" s="72" t="s">
        <v>1200</v>
      </c>
      <c r="L10" s="111" t="s">
        <v>828</v>
      </c>
      <c r="M10" s="218" t="s">
        <v>790</v>
      </c>
      <c r="N10" s="8"/>
      <c r="O10" s="719"/>
      <c r="P10" s="719"/>
      <c r="Q10" s="799"/>
      <c r="R10" s="721"/>
    </row>
    <row r="11" spans="2:22" x14ac:dyDescent="0.25">
      <c r="B11" s="710" t="s">
        <v>1225</v>
      </c>
      <c r="C11" s="807" t="s">
        <v>140</v>
      </c>
      <c r="D11" s="713" t="s">
        <v>1226</v>
      </c>
      <c r="E11" s="804"/>
      <c r="F11" s="789"/>
      <c r="G11" s="804"/>
      <c r="H11" s="8"/>
      <c r="I11" s="789"/>
      <c r="J11" s="804"/>
      <c r="K11" s="142"/>
      <c r="L11" s="165"/>
      <c r="M11" s="252"/>
      <c r="N11" s="8"/>
      <c r="O11" s="789"/>
      <c r="P11" s="804"/>
      <c r="Q11" s="807"/>
      <c r="R11" s="797" t="s">
        <v>1227</v>
      </c>
    </row>
    <row r="12" spans="2:22" ht="17.25" customHeight="1" thickBot="1" x14ac:dyDescent="0.3">
      <c r="B12" s="709"/>
      <c r="C12" s="817"/>
      <c r="D12" s="714"/>
      <c r="E12" s="790"/>
      <c r="F12" s="790"/>
      <c r="G12" s="790"/>
      <c r="H12" s="18"/>
      <c r="I12" s="790"/>
      <c r="J12" s="816"/>
      <c r="K12" s="119"/>
      <c r="L12" s="119"/>
      <c r="M12" s="180"/>
      <c r="N12" s="18"/>
      <c r="O12" s="790"/>
      <c r="P12" s="790"/>
      <c r="Q12" s="790"/>
      <c r="R12" s="818"/>
    </row>
    <row r="13" spans="2:22" x14ac:dyDescent="0.25">
      <c r="B13" s="710" t="s">
        <v>1228</v>
      </c>
      <c r="C13" s="789" t="s">
        <v>1229</v>
      </c>
      <c r="D13" s="713" t="s">
        <v>1230</v>
      </c>
      <c r="E13" s="804"/>
      <c r="F13" s="789"/>
      <c r="G13" s="804"/>
      <c r="H13" s="8"/>
      <c r="I13" s="789"/>
      <c r="J13" s="804"/>
      <c r="K13" s="142"/>
      <c r="L13" s="142"/>
      <c r="M13" s="223"/>
      <c r="N13" s="8"/>
      <c r="O13" s="789"/>
      <c r="P13" s="804"/>
      <c r="Q13" s="807"/>
      <c r="R13" s="713" t="s">
        <v>1231</v>
      </c>
    </row>
    <row r="14" spans="2:22" ht="15.75" thickBot="1" x14ac:dyDescent="0.3">
      <c r="B14" s="717"/>
      <c r="C14" s="800"/>
      <c r="D14" s="722"/>
      <c r="E14" s="805"/>
      <c r="F14" s="800"/>
      <c r="G14" s="805"/>
      <c r="H14" s="8"/>
      <c r="I14" s="800"/>
      <c r="J14" s="826"/>
      <c r="K14" s="165"/>
      <c r="L14" s="165"/>
      <c r="M14" s="224"/>
      <c r="N14" s="8"/>
      <c r="O14" s="800"/>
      <c r="P14" s="805"/>
      <c r="Q14" s="808"/>
      <c r="R14" s="722"/>
    </row>
    <row r="15" spans="2:22" ht="15.75" thickBot="1" x14ac:dyDescent="0.3">
      <c r="B15" s="710" t="s">
        <v>1232</v>
      </c>
      <c r="C15" s="789" t="s">
        <v>140</v>
      </c>
      <c r="D15" s="713" t="s">
        <v>1233</v>
      </c>
      <c r="E15" s="804"/>
      <c r="F15" s="789"/>
      <c r="G15" s="804"/>
      <c r="H15" s="21"/>
      <c r="I15" s="789"/>
      <c r="J15" s="808"/>
      <c r="K15" s="138"/>
      <c r="L15" s="142"/>
      <c r="M15" s="262"/>
      <c r="N15" s="220"/>
      <c r="O15" s="789"/>
      <c r="P15" s="804"/>
      <c r="Q15" s="789"/>
      <c r="R15" s="40"/>
    </row>
    <row r="16" spans="2:22" ht="36" x14ac:dyDescent="0.25">
      <c r="B16" s="717"/>
      <c r="C16" s="800"/>
      <c r="D16" s="722"/>
      <c r="E16" s="805"/>
      <c r="F16" s="800"/>
      <c r="G16" s="805"/>
      <c r="H16" s="222"/>
      <c r="I16" s="800"/>
      <c r="J16" s="808"/>
      <c r="K16" s="96"/>
      <c r="L16" s="165"/>
      <c r="M16" s="263"/>
      <c r="N16" s="222"/>
      <c r="O16" s="800"/>
      <c r="P16" s="805"/>
      <c r="Q16" s="800"/>
      <c r="R16" s="46" t="s">
        <v>1234</v>
      </c>
    </row>
    <row r="17" spans="2:18" ht="15.75" thickBot="1" x14ac:dyDescent="0.3">
      <c r="B17" s="717"/>
      <c r="C17" s="800"/>
      <c r="D17" s="722"/>
      <c r="E17" s="805"/>
      <c r="F17" s="800"/>
      <c r="G17" s="805"/>
      <c r="H17" s="222"/>
      <c r="I17" s="800"/>
      <c r="J17" s="119"/>
      <c r="K17" s="96"/>
      <c r="L17" s="165"/>
      <c r="M17" s="263"/>
      <c r="N17" s="222"/>
      <c r="O17" s="800"/>
      <c r="P17" s="805"/>
      <c r="Q17" s="800"/>
      <c r="R17" s="46"/>
    </row>
    <row r="18" spans="2:18" x14ac:dyDescent="0.25">
      <c r="B18" s="710" t="s">
        <v>1235</v>
      </c>
      <c r="C18" s="718" t="s">
        <v>20</v>
      </c>
      <c r="D18" s="797" t="s">
        <v>1236</v>
      </c>
      <c r="E18" s="792">
        <v>41944</v>
      </c>
      <c r="F18" s="718" t="s">
        <v>1237</v>
      </c>
      <c r="G18" s="792">
        <v>41960</v>
      </c>
      <c r="H18" s="8"/>
      <c r="I18" s="718" t="s">
        <v>1238</v>
      </c>
      <c r="J18" s="793">
        <v>41960</v>
      </c>
      <c r="K18" s="43" t="s">
        <v>1239</v>
      </c>
      <c r="L18" s="43" t="s">
        <v>1240</v>
      </c>
      <c r="M18" s="217" t="s">
        <v>1241</v>
      </c>
      <c r="N18" s="8"/>
      <c r="O18" s="718" t="s">
        <v>130</v>
      </c>
      <c r="P18" s="792">
        <v>41985</v>
      </c>
      <c r="Q18" s="797" t="s">
        <v>1242</v>
      </c>
      <c r="R18" s="815">
        <v>82005.570000000007</v>
      </c>
    </row>
    <row r="19" spans="2:18" x14ac:dyDescent="0.25">
      <c r="B19" s="717"/>
      <c r="C19" s="795"/>
      <c r="D19" s="798"/>
      <c r="E19" s="793"/>
      <c r="F19" s="795"/>
      <c r="G19" s="793"/>
      <c r="H19" s="8"/>
      <c r="I19" s="795"/>
      <c r="J19" s="795"/>
      <c r="K19" s="72" t="s">
        <v>1085</v>
      </c>
      <c r="L19" s="72" t="s">
        <v>1111</v>
      </c>
      <c r="M19" s="218" t="s">
        <v>1243</v>
      </c>
      <c r="N19" s="8"/>
      <c r="O19" s="795"/>
      <c r="P19" s="793"/>
      <c r="Q19" s="798"/>
      <c r="R19" s="798"/>
    </row>
    <row r="20" spans="2:18" x14ac:dyDescent="0.25">
      <c r="B20" s="717"/>
      <c r="C20" s="795"/>
      <c r="D20" s="798"/>
      <c r="E20" s="793"/>
      <c r="F20" s="795"/>
      <c r="G20" s="793"/>
      <c r="H20" s="8"/>
      <c r="I20" s="795"/>
      <c r="J20" s="795"/>
      <c r="K20" s="72"/>
      <c r="L20" s="72"/>
      <c r="M20" s="218" t="s">
        <v>1244</v>
      </c>
      <c r="N20" s="8"/>
      <c r="O20" s="795"/>
      <c r="P20" s="793"/>
      <c r="Q20" s="798"/>
      <c r="R20" s="798"/>
    </row>
    <row r="21" spans="2:18" x14ac:dyDescent="0.25">
      <c r="B21" s="717"/>
      <c r="C21" s="795"/>
      <c r="D21" s="798"/>
      <c r="E21" s="793"/>
      <c r="F21" s="795"/>
      <c r="G21" s="793"/>
      <c r="H21" s="8"/>
      <c r="I21" s="795"/>
      <c r="J21" s="795"/>
      <c r="K21" s="72"/>
      <c r="L21" s="72"/>
      <c r="M21" s="218" t="s">
        <v>1242</v>
      </c>
      <c r="N21" s="8"/>
      <c r="O21" s="795"/>
      <c r="P21" s="793"/>
      <c r="Q21" s="798"/>
      <c r="R21" s="798"/>
    </row>
    <row r="22" spans="2:18" x14ac:dyDescent="0.25">
      <c r="B22" s="717"/>
      <c r="C22" s="795"/>
      <c r="D22" s="798"/>
      <c r="E22" s="793"/>
      <c r="F22" s="795"/>
      <c r="G22" s="793"/>
      <c r="H22" s="8"/>
      <c r="I22" s="795"/>
      <c r="J22" s="795"/>
      <c r="K22" s="72"/>
      <c r="L22" s="72"/>
      <c r="M22" s="218" t="s">
        <v>1245</v>
      </c>
      <c r="N22" s="8"/>
      <c r="O22" s="795"/>
      <c r="P22" s="793"/>
      <c r="Q22" s="798"/>
      <c r="R22" s="798"/>
    </row>
    <row r="23" spans="2:18" ht="15.75" thickBot="1" x14ac:dyDescent="0.3">
      <c r="B23" s="717"/>
      <c r="C23" s="795"/>
      <c r="D23" s="798"/>
      <c r="E23" s="793"/>
      <c r="F23" s="795"/>
      <c r="G23" s="793"/>
      <c r="H23" s="8"/>
      <c r="I23" s="795"/>
      <c r="J23" s="796"/>
      <c r="K23" s="72"/>
      <c r="L23" s="111"/>
      <c r="M23" s="218" t="s">
        <v>1030</v>
      </c>
      <c r="N23" s="8"/>
      <c r="O23" s="795"/>
      <c r="P23" s="793"/>
      <c r="Q23" s="798"/>
      <c r="R23" s="798"/>
    </row>
    <row r="24" spans="2:18" x14ac:dyDescent="0.25">
      <c r="B24" s="710" t="s">
        <v>1246</v>
      </c>
      <c r="C24" s="710" t="s">
        <v>20</v>
      </c>
      <c r="D24" s="713" t="s">
        <v>1247</v>
      </c>
      <c r="E24" s="708">
        <v>41972</v>
      </c>
      <c r="F24" s="710" t="s">
        <v>1214</v>
      </c>
      <c r="G24" s="708">
        <v>41996</v>
      </c>
      <c r="H24" s="5"/>
      <c r="I24" s="710" t="s">
        <v>1248</v>
      </c>
      <c r="J24" s="737">
        <v>41996</v>
      </c>
      <c r="K24" s="39" t="s">
        <v>1085</v>
      </c>
      <c r="L24" s="42" t="s">
        <v>1111</v>
      </c>
      <c r="M24" s="248" t="s">
        <v>790</v>
      </c>
      <c r="N24" s="5"/>
      <c r="O24" s="710" t="s">
        <v>264</v>
      </c>
      <c r="P24" s="708">
        <v>41985</v>
      </c>
      <c r="Q24" s="713" t="s">
        <v>790</v>
      </c>
      <c r="R24" s="713" t="s">
        <v>66</v>
      </c>
    </row>
    <row r="25" spans="2:18" x14ac:dyDescent="0.25">
      <c r="B25" s="717"/>
      <c r="C25" s="717"/>
      <c r="D25" s="722"/>
      <c r="E25" s="737"/>
      <c r="F25" s="717"/>
      <c r="G25" s="737"/>
      <c r="H25" s="23"/>
      <c r="I25" s="717"/>
      <c r="J25" s="717"/>
      <c r="K25" s="243" t="s">
        <v>1200</v>
      </c>
      <c r="L25" s="42" t="s">
        <v>828</v>
      </c>
      <c r="M25" s="249" t="s">
        <v>1249</v>
      </c>
      <c r="N25" s="23"/>
      <c r="O25" s="717"/>
      <c r="P25" s="737"/>
      <c r="Q25" s="722"/>
      <c r="R25" s="717"/>
    </row>
    <row r="26" spans="2:18" x14ac:dyDescent="0.25">
      <c r="B26" s="717"/>
      <c r="C26" s="717"/>
      <c r="D26" s="722"/>
      <c r="E26" s="737"/>
      <c r="F26" s="717"/>
      <c r="G26" s="737"/>
      <c r="H26" s="23"/>
      <c r="I26" s="717"/>
      <c r="J26" s="717"/>
      <c r="K26" s="243"/>
      <c r="L26" s="42"/>
      <c r="M26" s="249" t="s">
        <v>818</v>
      </c>
      <c r="N26" s="23"/>
      <c r="O26" s="717"/>
      <c r="P26" s="737"/>
      <c r="Q26" s="722"/>
      <c r="R26" s="717"/>
    </row>
    <row r="27" spans="2:18" x14ac:dyDescent="0.25">
      <c r="B27" s="717"/>
      <c r="C27" s="717"/>
      <c r="D27" s="722"/>
      <c r="E27" s="737"/>
      <c r="F27" s="717"/>
      <c r="G27" s="737"/>
      <c r="H27" s="23"/>
      <c r="I27" s="717"/>
      <c r="J27" s="717"/>
      <c r="K27" s="243"/>
      <c r="L27" s="42"/>
      <c r="M27" s="249" t="s">
        <v>1056</v>
      </c>
      <c r="N27" s="23"/>
      <c r="O27" s="717"/>
      <c r="P27" s="737"/>
      <c r="Q27" s="722"/>
      <c r="R27" s="717"/>
    </row>
    <row r="28" spans="2:18" x14ac:dyDescent="0.25">
      <c r="B28" s="717"/>
      <c r="C28" s="717"/>
      <c r="D28" s="722"/>
      <c r="E28" s="737"/>
      <c r="F28" s="717"/>
      <c r="G28" s="737"/>
      <c r="H28" s="23"/>
      <c r="I28" s="717"/>
      <c r="J28" s="717"/>
      <c r="K28" s="243"/>
      <c r="L28" s="42"/>
      <c r="M28" s="249" t="s">
        <v>834</v>
      </c>
      <c r="N28" s="23"/>
      <c r="O28" s="717"/>
      <c r="P28" s="737"/>
      <c r="Q28" s="722"/>
      <c r="R28" s="717"/>
    </row>
    <row r="29" spans="2:18" ht="15.75" thickBot="1" x14ac:dyDescent="0.3">
      <c r="B29" s="717"/>
      <c r="C29" s="717"/>
      <c r="D29" s="722"/>
      <c r="E29" s="737"/>
      <c r="F29" s="717"/>
      <c r="G29" s="737"/>
      <c r="H29" s="23"/>
      <c r="I29" s="717"/>
      <c r="J29" s="717"/>
      <c r="K29" s="243"/>
      <c r="L29" s="42"/>
      <c r="M29" s="249" t="s">
        <v>1116</v>
      </c>
      <c r="N29" s="23"/>
      <c r="O29" s="717"/>
      <c r="P29" s="737"/>
      <c r="Q29" s="722"/>
      <c r="R29" s="717"/>
    </row>
    <row r="30" spans="2:18" x14ac:dyDescent="0.25">
      <c r="B30" s="710" t="s">
        <v>1250</v>
      </c>
      <c r="C30" s="789" t="s">
        <v>140</v>
      </c>
      <c r="D30" s="713" t="s">
        <v>1251</v>
      </c>
      <c r="E30" s="804"/>
      <c r="F30" s="804"/>
      <c r="G30" s="804"/>
      <c r="H30" s="24"/>
      <c r="I30" s="789"/>
      <c r="J30" s="807"/>
      <c r="K30" s="177"/>
      <c r="L30" s="177"/>
      <c r="M30" s="225"/>
      <c r="N30" s="8"/>
      <c r="O30" s="804"/>
      <c r="P30" s="804"/>
      <c r="Q30" s="807"/>
      <c r="R30" s="789"/>
    </row>
    <row r="31" spans="2:18" ht="18" customHeight="1" thickBot="1" x14ac:dyDescent="0.3">
      <c r="B31" s="717"/>
      <c r="C31" s="800"/>
      <c r="D31" s="722"/>
      <c r="E31" s="805"/>
      <c r="F31" s="805"/>
      <c r="G31" s="805"/>
      <c r="H31" s="228"/>
      <c r="I31" s="800"/>
      <c r="J31" s="824"/>
      <c r="K31" s="253"/>
      <c r="L31" s="253"/>
      <c r="M31" s="254"/>
      <c r="N31" s="8"/>
      <c r="O31" s="800"/>
      <c r="P31" s="805"/>
      <c r="Q31" s="808"/>
      <c r="R31" s="800"/>
    </row>
    <row r="32" spans="2:18" ht="15.75" thickBot="1" x14ac:dyDescent="0.3">
      <c r="B32" s="710" t="s">
        <v>1252</v>
      </c>
      <c r="C32" s="789" t="s">
        <v>21</v>
      </c>
      <c r="D32" s="713" t="s">
        <v>1253</v>
      </c>
      <c r="E32" s="792">
        <v>41958</v>
      </c>
      <c r="F32" s="718" t="s">
        <v>1214</v>
      </c>
      <c r="G32" s="792">
        <v>41981</v>
      </c>
      <c r="H32" s="18">
        <v>1</v>
      </c>
      <c r="I32" s="718" t="s">
        <v>57</v>
      </c>
      <c r="J32" s="806">
        <v>41981</v>
      </c>
      <c r="K32" s="154" t="s">
        <v>1085</v>
      </c>
      <c r="L32" s="42" t="s">
        <v>1111</v>
      </c>
      <c r="M32" s="217" t="s">
        <v>1254</v>
      </c>
      <c r="N32" s="9"/>
      <c r="O32" s="718" t="s">
        <v>764</v>
      </c>
      <c r="P32" s="792">
        <v>41985</v>
      </c>
      <c r="Q32" s="718" t="s">
        <v>122</v>
      </c>
      <c r="R32" s="713"/>
    </row>
    <row r="33" spans="2:18" ht="15.75" thickBot="1" x14ac:dyDescent="0.3">
      <c r="B33" s="715"/>
      <c r="C33" s="810"/>
      <c r="D33" s="715"/>
      <c r="E33" s="715"/>
      <c r="F33" s="715"/>
      <c r="G33" s="715"/>
      <c r="H33" s="18"/>
      <c r="I33" s="715"/>
      <c r="J33" s="722"/>
      <c r="K33" s="154" t="s">
        <v>1200</v>
      </c>
      <c r="L33" s="42" t="s">
        <v>828</v>
      </c>
      <c r="M33" s="218" t="s">
        <v>790</v>
      </c>
      <c r="N33" s="18"/>
      <c r="O33" s="715"/>
      <c r="P33" s="715"/>
      <c r="Q33" s="715"/>
      <c r="R33" s="715"/>
    </row>
    <row r="34" spans="2:18" ht="15.75" thickBot="1" x14ac:dyDescent="0.3">
      <c r="B34" s="715"/>
      <c r="C34" s="810"/>
      <c r="D34" s="715"/>
      <c r="E34" s="715"/>
      <c r="F34" s="715"/>
      <c r="G34" s="715"/>
      <c r="H34" s="18"/>
      <c r="I34" s="715"/>
      <c r="J34" s="723"/>
      <c r="K34" s="154"/>
      <c r="L34" s="42"/>
      <c r="M34" s="218"/>
      <c r="N34" s="18"/>
      <c r="O34" s="715"/>
      <c r="P34" s="715"/>
      <c r="Q34" s="715"/>
      <c r="R34" s="715"/>
    </row>
    <row r="35" spans="2:18" x14ac:dyDescent="0.25">
      <c r="B35" s="710" t="s">
        <v>1255</v>
      </c>
      <c r="C35" s="718" t="s">
        <v>20</v>
      </c>
      <c r="D35" s="713" t="s">
        <v>1256</v>
      </c>
      <c r="E35" s="792">
        <v>41965</v>
      </c>
      <c r="F35" s="718" t="s">
        <v>1237</v>
      </c>
      <c r="G35" s="792">
        <v>41985</v>
      </c>
      <c r="H35" s="24"/>
      <c r="I35" s="791" t="s">
        <v>1257</v>
      </c>
      <c r="J35" s="806">
        <v>41985</v>
      </c>
      <c r="K35" s="152" t="s">
        <v>1085</v>
      </c>
      <c r="L35" s="43" t="s">
        <v>1111</v>
      </c>
      <c r="M35" s="217" t="s">
        <v>1258</v>
      </c>
      <c r="N35" s="24"/>
      <c r="O35" s="718" t="s">
        <v>264</v>
      </c>
      <c r="P35" s="792">
        <v>41985</v>
      </c>
      <c r="Q35" s="797" t="s">
        <v>1259</v>
      </c>
      <c r="R35" s="797" t="s">
        <v>66</v>
      </c>
    </row>
    <row r="36" spans="2:18" x14ac:dyDescent="0.25">
      <c r="B36" s="715"/>
      <c r="C36" s="719"/>
      <c r="D36" s="715"/>
      <c r="E36" s="719"/>
      <c r="F36" s="719"/>
      <c r="G36" s="719"/>
      <c r="H36" s="228"/>
      <c r="I36" s="719"/>
      <c r="J36" s="722"/>
      <c r="K36" s="154" t="s">
        <v>1239</v>
      </c>
      <c r="L36" s="72" t="s">
        <v>1240</v>
      </c>
      <c r="M36" s="218" t="s">
        <v>1260</v>
      </c>
      <c r="N36" s="228"/>
      <c r="O36" s="719"/>
      <c r="P36" s="719"/>
      <c r="Q36" s="799"/>
      <c r="R36" s="719"/>
    </row>
    <row r="37" spans="2:18" x14ac:dyDescent="0.25">
      <c r="B37" s="715"/>
      <c r="C37" s="719"/>
      <c r="D37" s="715"/>
      <c r="E37" s="719"/>
      <c r="F37" s="719"/>
      <c r="G37" s="719"/>
      <c r="H37" s="228"/>
      <c r="I37" s="719"/>
      <c r="J37" s="722"/>
      <c r="K37" s="154"/>
      <c r="L37" s="72"/>
      <c r="M37" s="218" t="s">
        <v>1261</v>
      </c>
      <c r="N37" s="228"/>
      <c r="O37" s="719"/>
      <c r="P37" s="719"/>
      <c r="Q37" s="799"/>
      <c r="R37" s="719"/>
    </row>
    <row r="38" spans="2:18" x14ac:dyDescent="0.25">
      <c r="B38" s="715"/>
      <c r="C38" s="719"/>
      <c r="D38" s="715"/>
      <c r="E38" s="719"/>
      <c r="F38" s="719"/>
      <c r="G38" s="719"/>
      <c r="H38" s="228"/>
      <c r="I38" s="719"/>
      <c r="J38" s="722"/>
      <c r="K38" s="154"/>
      <c r="L38" s="72"/>
      <c r="M38" s="218" t="s">
        <v>1259</v>
      </c>
      <c r="N38" s="228"/>
      <c r="O38" s="719"/>
      <c r="P38" s="719"/>
      <c r="Q38" s="799"/>
      <c r="R38" s="719"/>
    </row>
    <row r="39" spans="2:18" x14ac:dyDescent="0.25">
      <c r="B39" s="715"/>
      <c r="C39" s="719"/>
      <c r="D39" s="715"/>
      <c r="E39" s="719"/>
      <c r="F39" s="719"/>
      <c r="G39" s="719"/>
      <c r="H39" s="228"/>
      <c r="I39" s="719"/>
      <c r="J39" s="722"/>
      <c r="K39" s="154"/>
      <c r="L39" s="72"/>
      <c r="M39" s="218" t="s">
        <v>1262</v>
      </c>
      <c r="N39" s="228"/>
      <c r="O39" s="719"/>
      <c r="P39" s="719"/>
      <c r="Q39" s="799"/>
      <c r="R39" s="719"/>
    </row>
    <row r="40" spans="2:18" ht="15.75" thickBot="1" x14ac:dyDescent="0.3">
      <c r="B40" s="709"/>
      <c r="C40" s="720"/>
      <c r="D40" s="709"/>
      <c r="E40" s="720"/>
      <c r="F40" s="720"/>
      <c r="G40" s="720"/>
      <c r="H40" s="18"/>
      <c r="I40" s="720"/>
      <c r="J40" s="723"/>
      <c r="K40" s="50"/>
      <c r="L40" s="111"/>
      <c r="M40" s="113"/>
      <c r="N40" s="18"/>
      <c r="O40" s="720"/>
      <c r="P40" s="720"/>
      <c r="Q40" s="814"/>
      <c r="R40" s="720"/>
    </row>
    <row r="41" spans="2:18" x14ac:dyDescent="0.25">
      <c r="B41" s="710" t="s">
        <v>1263</v>
      </c>
      <c r="C41" s="807" t="s">
        <v>1264</v>
      </c>
      <c r="D41" s="807"/>
      <c r="E41" s="804"/>
      <c r="F41" s="789"/>
      <c r="G41" s="804"/>
      <c r="H41" s="24"/>
      <c r="I41" s="809"/>
      <c r="J41" s="800"/>
      <c r="K41" s="177"/>
      <c r="L41" s="142"/>
      <c r="M41" s="223"/>
      <c r="N41" s="24"/>
      <c r="O41" s="789"/>
      <c r="P41" s="804"/>
      <c r="Q41" s="807"/>
      <c r="R41" s="797" t="s">
        <v>1265</v>
      </c>
    </row>
    <row r="42" spans="2:18" x14ac:dyDescent="0.25">
      <c r="B42" s="715"/>
      <c r="C42" s="813"/>
      <c r="D42" s="810"/>
      <c r="E42" s="810"/>
      <c r="F42" s="810"/>
      <c r="G42" s="810"/>
      <c r="H42" s="228"/>
      <c r="I42" s="810"/>
      <c r="J42" s="800"/>
      <c r="K42" s="178"/>
      <c r="L42" s="165"/>
      <c r="M42" s="224"/>
      <c r="N42" s="228"/>
      <c r="O42" s="810"/>
      <c r="P42" s="810"/>
      <c r="Q42" s="813"/>
      <c r="R42" s="719"/>
    </row>
    <row r="43" spans="2:18" x14ac:dyDescent="0.25">
      <c r="B43" s="715"/>
      <c r="C43" s="813"/>
      <c r="D43" s="810"/>
      <c r="E43" s="810"/>
      <c r="F43" s="810"/>
      <c r="G43" s="810"/>
      <c r="H43" s="228"/>
      <c r="I43" s="810"/>
      <c r="J43" s="800"/>
      <c r="K43" s="178"/>
      <c r="L43" s="165"/>
      <c r="M43" s="224"/>
      <c r="N43" s="228"/>
      <c r="O43" s="810"/>
      <c r="P43" s="810"/>
      <c r="Q43" s="813"/>
      <c r="R43" s="719"/>
    </row>
    <row r="44" spans="2:18" x14ac:dyDescent="0.25">
      <c r="B44" s="715"/>
      <c r="C44" s="813"/>
      <c r="D44" s="810"/>
      <c r="E44" s="810"/>
      <c r="F44" s="810"/>
      <c r="G44" s="810"/>
      <c r="H44" s="228"/>
      <c r="I44" s="810"/>
      <c r="J44" s="800"/>
      <c r="K44" s="178"/>
      <c r="L44" s="165"/>
      <c r="M44" s="224"/>
      <c r="N44" s="228"/>
      <c r="O44" s="810"/>
      <c r="P44" s="810"/>
      <c r="Q44" s="813"/>
      <c r="R44" s="719"/>
    </row>
    <row r="45" spans="2:18" ht="15.75" thickBot="1" x14ac:dyDescent="0.3">
      <c r="B45" s="709"/>
      <c r="C45" s="817"/>
      <c r="D45" s="790"/>
      <c r="E45" s="790"/>
      <c r="F45" s="790"/>
      <c r="G45" s="790"/>
      <c r="H45" s="18"/>
      <c r="I45" s="790"/>
      <c r="J45" s="816"/>
      <c r="K45" s="33"/>
      <c r="L45" s="119"/>
      <c r="M45" s="180"/>
      <c r="N45" s="18"/>
      <c r="O45" s="790"/>
      <c r="P45" s="790"/>
      <c r="Q45" s="817"/>
      <c r="R45" s="720"/>
    </row>
    <row r="46" spans="2:18" x14ac:dyDescent="0.25">
      <c r="B46" s="710" t="s">
        <v>1266</v>
      </c>
      <c r="C46" s="718" t="s">
        <v>20</v>
      </c>
      <c r="D46" s="713" t="s">
        <v>1267</v>
      </c>
      <c r="E46" s="792">
        <v>42021</v>
      </c>
      <c r="F46" s="718" t="s">
        <v>1214</v>
      </c>
      <c r="G46" s="792">
        <v>42053</v>
      </c>
      <c r="H46" s="24"/>
      <c r="I46" s="791" t="s">
        <v>1268</v>
      </c>
      <c r="J46" s="737">
        <v>42053</v>
      </c>
      <c r="K46" s="152" t="s">
        <v>1085</v>
      </c>
      <c r="L46" s="43" t="s">
        <v>1111</v>
      </c>
      <c r="M46" s="217" t="s">
        <v>1269</v>
      </c>
      <c r="N46" s="24"/>
      <c r="O46" s="718" t="s">
        <v>808</v>
      </c>
      <c r="P46" s="792">
        <v>42118</v>
      </c>
      <c r="Q46" s="797" t="s">
        <v>1269</v>
      </c>
      <c r="R46" s="797" t="s">
        <v>1629</v>
      </c>
    </row>
    <row r="47" spans="2:18" x14ac:dyDescent="0.25">
      <c r="B47" s="715"/>
      <c r="C47" s="719"/>
      <c r="D47" s="715"/>
      <c r="E47" s="719"/>
      <c r="F47" s="719"/>
      <c r="G47" s="719"/>
      <c r="H47" s="228"/>
      <c r="I47" s="719"/>
      <c r="J47" s="717"/>
      <c r="K47" s="154" t="s">
        <v>1093</v>
      </c>
      <c r="L47" s="72" t="s">
        <v>1094</v>
      </c>
      <c r="M47" s="218" t="s">
        <v>1270</v>
      </c>
      <c r="N47" s="228"/>
      <c r="O47" s="719"/>
      <c r="P47" s="719"/>
      <c r="Q47" s="799"/>
      <c r="R47" s="719"/>
    </row>
    <row r="48" spans="2:18" ht="15.75" thickBot="1" x14ac:dyDescent="0.3">
      <c r="B48" s="709"/>
      <c r="C48" s="720"/>
      <c r="D48" s="709"/>
      <c r="E48" s="720"/>
      <c r="F48" s="720"/>
      <c r="G48" s="720"/>
      <c r="H48" s="18"/>
      <c r="I48" s="720"/>
      <c r="J48" s="734"/>
      <c r="K48" s="50"/>
      <c r="L48" s="111"/>
      <c r="M48" s="113"/>
      <c r="N48" s="18"/>
      <c r="O48" s="720"/>
      <c r="P48" s="720"/>
      <c r="Q48" s="814"/>
      <c r="R48" s="720"/>
    </row>
    <row r="49" spans="2:18" x14ac:dyDescent="0.25">
      <c r="B49" s="710" t="s">
        <v>1271</v>
      </c>
      <c r="C49" s="718" t="s">
        <v>20</v>
      </c>
      <c r="D49" s="713" t="s">
        <v>1272</v>
      </c>
      <c r="E49" s="792">
        <v>42182</v>
      </c>
      <c r="F49" s="718" t="s">
        <v>1237</v>
      </c>
      <c r="G49" s="792">
        <v>42207</v>
      </c>
      <c r="H49" s="24"/>
      <c r="I49" s="791" t="s">
        <v>1273</v>
      </c>
      <c r="J49" s="737">
        <v>42207</v>
      </c>
      <c r="K49" s="152" t="s">
        <v>1085</v>
      </c>
      <c r="L49" s="43" t="s">
        <v>1111</v>
      </c>
      <c r="M49" s="217" t="s">
        <v>1274</v>
      </c>
      <c r="N49" s="24"/>
      <c r="O49" s="718" t="s">
        <v>838</v>
      </c>
      <c r="P49" s="792">
        <v>42244</v>
      </c>
      <c r="Q49" s="797" t="s">
        <v>1275</v>
      </c>
      <c r="R49" s="815">
        <v>861381.78</v>
      </c>
    </row>
    <row r="50" spans="2:18" x14ac:dyDescent="0.25">
      <c r="B50" s="715"/>
      <c r="C50" s="719"/>
      <c r="D50" s="715"/>
      <c r="E50" s="719"/>
      <c r="F50" s="719"/>
      <c r="G50" s="719"/>
      <c r="H50" s="228"/>
      <c r="I50" s="719"/>
      <c r="J50" s="717"/>
      <c r="K50" s="154" t="s">
        <v>54</v>
      </c>
      <c r="L50" s="72" t="s">
        <v>55</v>
      </c>
      <c r="M50" s="218" t="s">
        <v>1276</v>
      </c>
      <c r="N50" s="228"/>
      <c r="O50" s="719"/>
      <c r="P50" s="719"/>
      <c r="Q50" s="799"/>
      <c r="R50" s="719"/>
    </row>
    <row r="51" spans="2:18" x14ac:dyDescent="0.25">
      <c r="B51" s="715"/>
      <c r="C51" s="719"/>
      <c r="D51" s="715"/>
      <c r="E51" s="719"/>
      <c r="F51" s="719"/>
      <c r="G51" s="719"/>
      <c r="H51" s="228"/>
      <c r="I51" s="719"/>
      <c r="J51" s="717"/>
      <c r="K51" s="154"/>
      <c r="L51" s="72"/>
      <c r="M51" s="218" t="s">
        <v>1275</v>
      </c>
      <c r="N51" s="228"/>
      <c r="O51" s="719"/>
      <c r="P51" s="719"/>
      <c r="Q51" s="799"/>
      <c r="R51" s="719"/>
    </row>
    <row r="52" spans="2:18" ht="15.75" thickBot="1" x14ac:dyDescent="0.3">
      <c r="B52" s="709"/>
      <c r="C52" s="720"/>
      <c r="D52" s="709"/>
      <c r="E52" s="720"/>
      <c r="F52" s="720"/>
      <c r="G52" s="720"/>
      <c r="H52" s="18"/>
      <c r="I52" s="720"/>
      <c r="J52" s="734"/>
      <c r="K52" s="50"/>
      <c r="L52" s="111"/>
      <c r="M52" s="113"/>
      <c r="N52" s="18"/>
      <c r="O52" s="720"/>
      <c r="P52" s="720"/>
      <c r="Q52" s="814"/>
      <c r="R52" s="720"/>
    </row>
    <row r="53" spans="2:18" x14ac:dyDescent="0.25">
      <c r="B53" s="797" t="s">
        <v>1277</v>
      </c>
      <c r="C53" s="789" t="s">
        <v>21</v>
      </c>
      <c r="D53" s="713" t="s">
        <v>1230</v>
      </c>
      <c r="E53" s="825">
        <v>42056</v>
      </c>
      <c r="F53" s="718" t="s">
        <v>1237</v>
      </c>
      <c r="G53" s="792">
        <v>42072</v>
      </c>
      <c r="H53" s="24"/>
      <c r="I53" s="791" t="s">
        <v>1278</v>
      </c>
      <c r="J53" s="793">
        <v>42072</v>
      </c>
      <c r="K53" s="152" t="s">
        <v>1085</v>
      </c>
      <c r="L53" s="43" t="s">
        <v>1111</v>
      </c>
      <c r="M53" s="217" t="s">
        <v>1249</v>
      </c>
      <c r="N53" s="24"/>
      <c r="O53" s="718" t="s">
        <v>1147</v>
      </c>
      <c r="P53" s="792" t="s">
        <v>1147</v>
      </c>
      <c r="Q53" s="797" t="s">
        <v>1147</v>
      </c>
      <c r="R53" s="797" t="s">
        <v>1279</v>
      </c>
    </row>
    <row r="54" spans="2:18" x14ac:dyDescent="0.25">
      <c r="B54" s="799"/>
      <c r="C54" s="810"/>
      <c r="D54" s="715"/>
      <c r="E54" s="799"/>
      <c r="F54" s="719"/>
      <c r="G54" s="719"/>
      <c r="H54" s="228"/>
      <c r="I54" s="719"/>
      <c r="J54" s="795"/>
      <c r="K54" s="154" t="s">
        <v>54</v>
      </c>
      <c r="L54" s="72" t="s">
        <v>55</v>
      </c>
      <c r="M54" s="218" t="s">
        <v>1056</v>
      </c>
      <c r="N54" s="228"/>
      <c r="O54" s="719"/>
      <c r="P54" s="719"/>
      <c r="Q54" s="799"/>
      <c r="R54" s="719"/>
    </row>
    <row r="55" spans="2:18" ht="28.5" customHeight="1" thickBot="1" x14ac:dyDescent="0.3">
      <c r="B55" s="814"/>
      <c r="C55" s="790"/>
      <c r="D55" s="709"/>
      <c r="E55" s="814"/>
      <c r="F55" s="720"/>
      <c r="G55" s="720"/>
      <c r="H55" s="18"/>
      <c r="I55" s="720"/>
      <c r="J55" s="796"/>
      <c r="K55" s="50"/>
      <c r="L55" s="111"/>
      <c r="M55" s="113"/>
      <c r="N55" s="18"/>
      <c r="O55" s="720"/>
      <c r="P55" s="720"/>
      <c r="Q55" s="814"/>
      <c r="R55" s="720"/>
    </row>
    <row r="56" spans="2:18" x14ac:dyDescent="0.25">
      <c r="B56" s="807" t="s">
        <v>1280</v>
      </c>
      <c r="C56" s="718" t="s">
        <v>20</v>
      </c>
      <c r="D56" s="713" t="s">
        <v>1230</v>
      </c>
      <c r="E56" s="797" t="s">
        <v>1147</v>
      </c>
      <c r="F56" s="718" t="s">
        <v>1237</v>
      </c>
      <c r="G56" s="792">
        <v>42096</v>
      </c>
      <c r="H56" s="228"/>
      <c r="I56" s="718" t="s">
        <v>1238</v>
      </c>
      <c r="J56" s="792">
        <v>42096</v>
      </c>
      <c r="K56" s="154" t="s">
        <v>1085</v>
      </c>
      <c r="L56" s="72" t="s">
        <v>1111</v>
      </c>
      <c r="M56" s="218" t="s">
        <v>790</v>
      </c>
      <c r="N56" s="228"/>
      <c r="O56" s="718" t="s">
        <v>443</v>
      </c>
      <c r="P56" s="792">
        <v>42146</v>
      </c>
      <c r="Q56" s="797" t="s">
        <v>1056</v>
      </c>
      <c r="R56" s="823">
        <v>566000</v>
      </c>
    </row>
    <row r="57" spans="2:18" x14ac:dyDescent="0.25">
      <c r="B57" s="808"/>
      <c r="C57" s="795"/>
      <c r="D57" s="722"/>
      <c r="E57" s="798"/>
      <c r="F57" s="795"/>
      <c r="G57" s="795"/>
      <c r="H57" s="228"/>
      <c r="I57" s="795"/>
      <c r="J57" s="795"/>
      <c r="K57" s="154" t="s">
        <v>1143</v>
      </c>
      <c r="L57" s="72" t="s">
        <v>1144</v>
      </c>
      <c r="M57" s="218" t="s">
        <v>1249</v>
      </c>
      <c r="N57" s="228"/>
      <c r="O57" s="795"/>
      <c r="P57" s="795"/>
      <c r="Q57" s="798"/>
      <c r="R57" s="795"/>
    </row>
    <row r="58" spans="2:18" ht="15.75" thickBot="1" x14ac:dyDescent="0.3">
      <c r="B58" s="824"/>
      <c r="C58" s="796"/>
      <c r="D58" s="723"/>
      <c r="E58" s="818"/>
      <c r="F58" s="796"/>
      <c r="G58" s="796"/>
      <c r="H58" s="228"/>
      <c r="I58" s="796"/>
      <c r="J58" s="796"/>
      <c r="K58" s="154"/>
      <c r="L58" s="72"/>
      <c r="M58" s="218" t="s">
        <v>1281</v>
      </c>
      <c r="N58" s="228"/>
      <c r="O58" s="796"/>
      <c r="P58" s="796"/>
      <c r="Q58" s="818"/>
      <c r="R58" s="796"/>
    </row>
    <row r="59" spans="2:18" x14ac:dyDescent="0.25">
      <c r="B59" s="710" t="s">
        <v>1282</v>
      </c>
      <c r="C59" s="789" t="s">
        <v>21</v>
      </c>
      <c r="D59" s="713" t="s">
        <v>1283</v>
      </c>
      <c r="E59" s="792">
        <v>42063</v>
      </c>
      <c r="F59" s="718" t="s">
        <v>1237</v>
      </c>
      <c r="G59" s="792">
        <v>42081</v>
      </c>
      <c r="H59" s="24"/>
      <c r="I59" s="791" t="s">
        <v>1284</v>
      </c>
      <c r="J59" s="737">
        <v>42081</v>
      </c>
      <c r="K59" s="152" t="s">
        <v>1085</v>
      </c>
      <c r="L59" s="43" t="s">
        <v>1111</v>
      </c>
      <c r="M59" s="217" t="s">
        <v>1285</v>
      </c>
      <c r="N59" s="24"/>
      <c r="O59" s="718" t="s">
        <v>913</v>
      </c>
      <c r="P59" s="792">
        <v>42146</v>
      </c>
      <c r="Q59" s="797" t="s">
        <v>122</v>
      </c>
      <c r="R59" s="797"/>
    </row>
    <row r="60" spans="2:18" x14ac:dyDescent="0.25">
      <c r="B60" s="715"/>
      <c r="C60" s="810"/>
      <c r="D60" s="715"/>
      <c r="E60" s="719"/>
      <c r="F60" s="719"/>
      <c r="G60" s="719"/>
      <c r="H60" s="228"/>
      <c r="I60" s="719"/>
      <c r="J60" s="717"/>
      <c r="K60" s="154" t="s">
        <v>1143</v>
      </c>
      <c r="L60" s="72" t="s">
        <v>1144</v>
      </c>
      <c r="M60" s="218" t="s">
        <v>1286</v>
      </c>
      <c r="N60" s="228"/>
      <c r="O60" s="719"/>
      <c r="P60" s="719"/>
      <c r="Q60" s="799"/>
      <c r="R60" s="719"/>
    </row>
    <row r="61" spans="2:18" ht="15.75" thickBot="1" x14ac:dyDescent="0.3">
      <c r="B61" s="709"/>
      <c r="C61" s="790"/>
      <c r="D61" s="709"/>
      <c r="E61" s="720"/>
      <c r="F61" s="720"/>
      <c r="G61" s="720"/>
      <c r="H61" s="18"/>
      <c r="I61" s="720"/>
      <c r="J61" s="734"/>
      <c r="K61" s="50"/>
      <c r="L61" s="111"/>
      <c r="M61" s="113"/>
      <c r="N61" s="18"/>
      <c r="O61" s="720"/>
      <c r="P61" s="720"/>
      <c r="Q61" s="814"/>
      <c r="R61" s="720"/>
    </row>
    <row r="62" spans="2:18" x14ac:dyDescent="0.25">
      <c r="B62" s="710" t="s">
        <v>1287</v>
      </c>
      <c r="C62" s="789" t="s">
        <v>21</v>
      </c>
      <c r="D62" s="713" t="s">
        <v>1288</v>
      </c>
      <c r="E62" s="792">
        <v>42140</v>
      </c>
      <c r="F62" s="718" t="s">
        <v>1237</v>
      </c>
      <c r="G62" s="792">
        <v>42167</v>
      </c>
      <c r="H62" s="24"/>
      <c r="I62" s="791" t="s">
        <v>1238</v>
      </c>
      <c r="J62" s="160">
        <v>42167</v>
      </c>
      <c r="K62" s="152" t="s">
        <v>1085</v>
      </c>
      <c r="L62" s="43" t="s">
        <v>1111</v>
      </c>
      <c r="M62" s="217" t="s">
        <v>790</v>
      </c>
      <c r="N62" s="24"/>
      <c r="O62" s="718" t="s">
        <v>913</v>
      </c>
      <c r="P62" s="792">
        <v>42209</v>
      </c>
      <c r="Q62" s="797" t="s">
        <v>122</v>
      </c>
      <c r="R62" s="797" t="s">
        <v>796</v>
      </c>
    </row>
    <row r="63" spans="2:18" x14ac:dyDescent="0.25">
      <c r="B63" s="715"/>
      <c r="C63" s="810"/>
      <c r="D63" s="715"/>
      <c r="E63" s="719"/>
      <c r="F63" s="719"/>
      <c r="G63" s="719"/>
      <c r="H63" s="228"/>
      <c r="I63" s="719"/>
      <c r="J63" s="255"/>
      <c r="K63" s="154" t="s">
        <v>54</v>
      </c>
      <c r="L63" s="72" t="s">
        <v>55</v>
      </c>
      <c r="M63" s="218" t="s">
        <v>1205</v>
      </c>
      <c r="N63" s="228"/>
      <c r="O63" s="719"/>
      <c r="P63" s="719"/>
      <c r="Q63" s="799"/>
      <c r="R63" s="719"/>
    </row>
    <row r="64" spans="2:18" ht="15.75" thickBot="1" x14ac:dyDescent="0.3">
      <c r="B64" s="709"/>
      <c r="C64" s="790"/>
      <c r="D64" s="709"/>
      <c r="E64" s="720"/>
      <c r="F64" s="720"/>
      <c r="G64" s="720"/>
      <c r="H64" s="18"/>
      <c r="I64" s="720"/>
      <c r="J64" s="256"/>
      <c r="K64" s="50"/>
      <c r="L64" s="111"/>
      <c r="M64" s="113"/>
      <c r="N64" s="18"/>
      <c r="O64" s="720"/>
      <c r="P64" s="720"/>
      <c r="Q64" s="814"/>
      <c r="R64" s="720"/>
    </row>
    <row r="65" spans="2:18" ht="15" customHeight="1" x14ac:dyDescent="0.25">
      <c r="B65" s="710" t="s">
        <v>1289</v>
      </c>
      <c r="C65" s="718" t="s">
        <v>20</v>
      </c>
      <c r="D65" s="713" t="s">
        <v>1290</v>
      </c>
      <c r="E65" s="792">
        <v>42161</v>
      </c>
      <c r="F65" s="718" t="s">
        <v>1291</v>
      </c>
      <c r="G65" s="792">
        <v>42181</v>
      </c>
      <c r="H65" s="24"/>
      <c r="I65" s="791" t="s">
        <v>1291</v>
      </c>
      <c r="J65" s="737">
        <v>42181</v>
      </c>
      <c r="K65" s="152" t="s">
        <v>1085</v>
      </c>
      <c r="L65" s="43" t="s">
        <v>1111</v>
      </c>
      <c r="M65" s="217" t="s">
        <v>1292</v>
      </c>
      <c r="N65" s="24"/>
      <c r="O65" s="718" t="s">
        <v>1157</v>
      </c>
      <c r="P65" s="792">
        <v>42244</v>
      </c>
      <c r="Q65" s="217" t="s">
        <v>1292</v>
      </c>
      <c r="R65" s="797" t="s">
        <v>1630</v>
      </c>
    </row>
    <row r="66" spans="2:18" x14ac:dyDescent="0.25">
      <c r="B66" s="715"/>
      <c r="C66" s="719"/>
      <c r="D66" s="715"/>
      <c r="E66" s="719"/>
      <c r="F66" s="719"/>
      <c r="G66" s="719"/>
      <c r="H66" s="228"/>
      <c r="I66" s="719"/>
      <c r="J66" s="717"/>
      <c r="K66" s="154" t="s">
        <v>1143</v>
      </c>
      <c r="L66" s="72" t="s">
        <v>1144</v>
      </c>
      <c r="M66" s="218" t="s">
        <v>1274</v>
      </c>
      <c r="N66" s="228"/>
      <c r="O66" s="719"/>
      <c r="P66" s="719"/>
      <c r="Q66" s="218" t="s">
        <v>1274</v>
      </c>
      <c r="R66" s="719"/>
    </row>
    <row r="67" spans="2:18" x14ac:dyDescent="0.25">
      <c r="B67" s="715"/>
      <c r="C67" s="719"/>
      <c r="D67" s="715"/>
      <c r="E67" s="719"/>
      <c r="F67" s="719"/>
      <c r="G67" s="719"/>
      <c r="H67" s="228"/>
      <c r="I67" s="719"/>
      <c r="J67" s="717"/>
      <c r="K67" s="154"/>
      <c r="L67" s="72"/>
      <c r="M67" s="218" t="s">
        <v>1293</v>
      </c>
      <c r="N67" s="228"/>
      <c r="O67" s="719"/>
      <c r="P67" s="719"/>
      <c r="Q67" s="218" t="s">
        <v>1293</v>
      </c>
      <c r="R67" s="719"/>
    </row>
    <row r="68" spans="2:18" x14ac:dyDescent="0.25">
      <c r="B68" s="715"/>
      <c r="C68" s="719"/>
      <c r="D68" s="715"/>
      <c r="E68" s="719"/>
      <c r="F68" s="719"/>
      <c r="G68" s="719"/>
      <c r="H68" s="228"/>
      <c r="I68" s="719"/>
      <c r="J68" s="717"/>
      <c r="K68" s="154"/>
      <c r="L68" s="72"/>
      <c r="M68" s="218" t="s">
        <v>1294</v>
      </c>
      <c r="N68" s="228"/>
      <c r="O68" s="719"/>
      <c r="P68" s="719"/>
      <c r="Q68" s="218" t="s">
        <v>1294</v>
      </c>
      <c r="R68" s="719"/>
    </row>
    <row r="69" spans="2:18" x14ac:dyDescent="0.25">
      <c r="B69" s="715"/>
      <c r="C69" s="719"/>
      <c r="D69" s="715"/>
      <c r="E69" s="719"/>
      <c r="F69" s="719"/>
      <c r="G69" s="719"/>
      <c r="H69" s="228"/>
      <c r="I69" s="719"/>
      <c r="J69" s="717"/>
      <c r="K69" s="154"/>
      <c r="L69" s="72"/>
      <c r="M69" s="218" t="s">
        <v>1276</v>
      </c>
      <c r="N69" s="228"/>
      <c r="O69" s="719"/>
      <c r="P69" s="719"/>
      <c r="Q69" s="218" t="s">
        <v>1276</v>
      </c>
      <c r="R69" s="719"/>
    </row>
    <row r="70" spans="2:18" x14ac:dyDescent="0.25">
      <c r="B70" s="715"/>
      <c r="C70" s="719"/>
      <c r="D70" s="715"/>
      <c r="E70" s="719"/>
      <c r="F70" s="719"/>
      <c r="G70" s="719"/>
      <c r="H70" s="228"/>
      <c r="I70" s="719"/>
      <c r="J70" s="717"/>
      <c r="K70" s="154"/>
      <c r="L70" s="72"/>
      <c r="M70" s="218" t="s">
        <v>1295</v>
      </c>
      <c r="N70" s="228"/>
      <c r="O70" s="719"/>
      <c r="P70" s="719"/>
      <c r="Q70" s="218" t="s">
        <v>1295</v>
      </c>
      <c r="R70" s="719"/>
    </row>
    <row r="71" spans="2:18" x14ac:dyDescent="0.25">
      <c r="B71" s="715"/>
      <c r="C71" s="719"/>
      <c r="D71" s="715"/>
      <c r="E71" s="719"/>
      <c r="F71" s="719"/>
      <c r="G71" s="719"/>
      <c r="H71" s="228"/>
      <c r="I71" s="719"/>
      <c r="J71" s="717"/>
      <c r="K71" s="154"/>
      <c r="L71" s="72"/>
      <c r="M71" s="218" t="s">
        <v>1296</v>
      </c>
      <c r="N71" s="228"/>
      <c r="O71" s="719"/>
      <c r="P71" s="719"/>
      <c r="Q71" s="218" t="s">
        <v>1296</v>
      </c>
      <c r="R71" s="719"/>
    </row>
    <row r="72" spans="2:18" x14ac:dyDescent="0.25">
      <c r="B72" s="715"/>
      <c r="C72" s="719"/>
      <c r="D72" s="715"/>
      <c r="E72" s="719"/>
      <c r="F72" s="719"/>
      <c r="G72" s="719"/>
      <c r="H72" s="228"/>
      <c r="I72" s="719"/>
      <c r="J72" s="717"/>
      <c r="K72" s="154"/>
      <c r="L72" s="72"/>
      <c r="M72" s="218" t="s">
        <v>1297</v>
      </c>
      <c r="N72" s="228"/>
      <c r="O72" s="719"/>
      <c r="P72" s="719"/>
      <c r="Q72" s="218" t="s">
        <v>1297</v>
      </c>
      <c r="R72" s="719"/>
    </row>
    <row r="73" spans="2:18" x14ac:dyDescent="0.25">
      <c r="B73" s="715"/>
      <c r="C73" s="719"/>
      <c r="D73" s="715"/>
      <c r="E73" s="719"/>
      <c r="F73" s="719"/>
      <c r="G73" s="719"/>
      <c r="H73" s="228"/>
      <c r="I73" s="719"/>
      <c r="J73" s="717"/>
      <c r="K73" s="154"/>
      <c r="L73" s="72"/>
      <c r="M73" s="218" t="s">
        <v>1298</v>
      </c>
      <c r="N73" s="228"/>
      <c r="O73" s="719"/>
      <c r="P73" s="719"/>
      <c r="Q73" s="218" t="s">
        <v>1298</v>
      </c>
      <c r="R73" s="719"/>
    </row>
    <row r="74" spans="2:18" x14ac:dyDescent="0.25">
      <c r="B74" s="715"/>
      <c r="C74" s="719"/>
      <c r="D74" s="715"/>
      <c r="E74" s="719"/>
      <c r="F74" s="719"/>
      <c r="G74" s="719"/>
      <c r="H74" s="228"/>
      <c r="I74" s="719"/>
      <c r="J74" s="717"/>
      <c r="K74" s="154"/>
      <c r="L74" s="72"/>
      <c r="M74" s="218" t="s">
        <v>1299</v>
      </c>
      <c r="N74" s="228"/>
      <c r="O74" s="719"/>
      <c r="P74" s="719"/>
      <c r="Q74" s="218" t="s">
        <v>1299</v>
      </c>
      <c r="R74" s="719"/>
    </row>
    <row r="75" spans="2:18" x14ac:dyDescent="0.25">
      <c r="B75" s="715"/>
      <c r="C75" s="719"/>
      <c r="D75" s="715"/>
      <c r="E75" s="719"/>
      <c r="F75" s="719"/>
      <c r="G75" s="719"/>
      <c r="H75" s="228"/>
      <c r="I75" s="719"/>
      <c r="J75" s="717"/>
      <c r="K75" s="154"/>
      <c r="L75" s="72"/>
      <c r="M75" s="218" t="s">
        <v>1300</v>
      </c>
      <c r="N75" s="228"/>
      <c r="O75" s="719"/>
      <c r="P75" s="719"/>
      <c r="Q75" s="218" t="s">
        <v>1300</v>
      </c>
      <c r="R75" s="719"/>
    </row>
    <row r="76" spans="2:18" x14ac:dyDescent="0.25">
      <c r="B76" s="715"/>
      <c r="C76" s="719"/>
      <c r="D76" s="715"/>
      <c r="E76" s="719"/>
      <c r="F76" s="719"/>
      <c r="G76" s="719"/>
      <c r="H76" s="228"/>
      <c r="I76" s="719"/>
      <c r="J76" s="717"/>
      <c r="K76" s="154"/>
      <c r="L76" s="72"/>
      <c r="M76" s="218" t="s">
        <v>1301</v>
      </c>
      <c r="N76" s="228"/>
      <c r="O76" s="719"/>
      <c r="P76" s="719"/>
      <c r="Q76" s="218" t="s">
        <v>1301</v>
      </c>
      <c r="R76" s="719"/>
    </row>
    <row r="77" spans="2:18" x14ac:dyDescent="0.25">
      <c r="B77" s="715"/>
      <c r="C77" s="719"/>
      <c r="D77" s="715"/>
      <c r="E77" s="719"/>
      <c r="F77" s="719"/>
      <c r="G77" s="719"/>
      <c r="H77" s="228"/>
      <c r="I77" s="719"/>
      <c r="J77" s="717"/>
      <c r="K77" s="154"/>
      <c r="L77" s="72"/>
      <c r="M77" s="218" t="s">
        <v>1302</v>
      </c>
      <c r="N77" s="228"/>
      <c r="O77" s="719"/>
      <c r="P77" s="719"/>
      <c r="Q77" s="218" t="s">
        <v>1302</v>
      </c>
      <c r="R77" s="719"/>
    </row>
    <row r="78" spans="2:18" x14ac:dyDescent="0.25">
      <c r="B78" s="715"/>
      <c r="C78" s="719"/>
      <c r="D78" s="715"/>
      <c r="E78" s="719"/>
      <c r="F78" s="719"/>
      <c r="G78" s="719"/>
      <c r="H78" s="228"/>
      <c r="I78" s="719"/>
      <c r="J78" s="717"/>
      <c r="K78" s="154"/>
      <c r="L78" s="72"/>
      <c r="M78" s="218" t="s">
        <v>1303</v>
      </c>
      <c r="N78" s="228"/>
      <c r="O78" s="719"/>
      <c r="P78" s="719"/>
      <c r="Q78" s="218" t="s">
        <v>1303</v>
      </c>
      <c r="R78" s="719"/>
    </row>
    <row r="79" spans="2:18" x14ac:dyDescent="0.25">
      <c r="B79" s="715"/>
      <c r="C79" s="719"/>
      <c r="D79" s="715"/>
      <c r="E79" s="719"/>
      <c r="F79" s="719"/>
      <c r="G79" s="719"/>
      <c r="H79" s="228"/>
      <c r="I79" s="719"/>
      <c r="J79" s="717"/>
      <c r="K79" s="154"/>
      <c r="L79" s="72"/>
      <c r="M79" s="218" t="s">
        <v>1304</v>
      </c>
      <c r="N79" s="228"/>
      <c r="O79" s="719"/>
      <c r="P79" s="719"/>
      <c r="Q79" s="218" t="s">
        <v>1304</v>
      </c>
      <c r="R79" s="719"/>
    </row>
    <row r="80" spans="2:18" ht="15.75" thickBot="1" x14ac:dyDescent="0.3">
      <c r="B80" s="709"/>
      <c r="C80" s="720"/>
      <c r="D80" s="709"/>
      <c r="E80" s="720"/>
      <c r="F80" s="720"/>
      <c r="G80" s="720"/>
      <c r="H80" s="18"/>
      <c r="I80" s="720"/>
      <c r="J80" s="734"/>
      <c r="K80" s="50"/>
      <c r="L80" s="111"/>
      <c r="M80" s="113"/>
      <c r="N80" s="18"/>
      <c r="O80" s="720"/>
      <c r="P80" s="720"/>
      <c r="Q80" s="113"/>
      <c r="R80" s="720"/>
    </row>
  </sheetData>
  <sheetProtection algorithmName="SHA-512" hashValue="+aJz8Qj6YKQmfIZy/Gp5FDYLf5yppUpyr+vyNNV2kWMa8PRggZSWyYxAmA6XB/ep27BcUJ9f7x/J7js/yyrkOg==" saltValue="+xbnDoa6uf8L6lXEZ9/gag==" spinCount="100000" sheet="1" objects="1" scenarios="1" selectLockedCells="1" selectUnlockedCells="1"/>
  <mergeCells count="228">
    <mergeCell ref="F2:G2"/>
    <mergeCell ref="I2:J2"/>
    <mergeCell ref="K2:L2"/>
    <mergeCell ref="O2:P2"/>
    <mergeCell ref="B3:B4"/>
    <mergeCell ref="C3:C4"/>
    <mergeCell ref="D3:D4"/>
    <mergeCell ref="E3:E4"/>
    <mergeCell ref="F3:F4"/>
    <mergeCell ref="G3:G4"/>
    <mergeCell ref="I3:I4"/>
    <mergeCell ref="J3:J4"/>
    <mergeCell ref="O3:O4"/>
    <mergeCell ref="P3:P4"/>
    <mergeCell ref="Q3:Q4"/>
    <mergeCell ref="B5:B8"/>
    <mergeCell ref="C5:C8"/>
    <mergeCell ref="D5:D8"/>
    <mergeCell ref="E5:E8"/>
    <mergeCell ref="F5:F8"/>
    <mergeCell ref="R5:R8"/>
    <mergeCell ref="B9:B10"/>
    <mergeCell ref="C9:C10"/>
    <mergeCell ref="D9:D10"/>
    <mergeCell ref="E9:E10"/>
    <mergeCell ref="F9:F10"/>
    <mergeCell ref="G9:G10"/>
    <mergeCell ref="I9:I10"/>
    <mergeCell ref="J9:J10"/>
    <mergeCell ref="O9:O10"/>
    <mergeCell ref="G5:G8"/>
    <mergeCell ref="I5:I8"/>
    <mergeCell ref="J5:J8"/>
    <mergeCell ref="O5:O8"/>
    <mergeCell ref="P5:P8"/>
    <mergeCell ref="Q5:Q8"/>
    <mergeCell ref="P9:P10"/>
    <mergeCell ref="Q9:Q10"/>
    <mergeCell ref="R9:R10"/>
    <mergeCell ref="B11:B12"/>
    <mergeCell ref="C11:C12"/>
    <mergeCell ref="D11:D12"/>
    <mergeCell ref="E11:E12"/>
    <mergeCell ref="F11:F12"/>
    <mergeCell ref="G11:G12"/>
    <mergeCell ref="I11:I12"/>
    <mergeCell ref="J11:J12"/>
    <mergeCell ref="O11:O12"/>
    <mergeCell ref="P11:P12"/>
    <mergeCell ref="Q11:Q12"/>
    <mergeCell ref="R11:R12"/>
    <mergeCell ref="B13:B14"/>
    <mergeCell ref="C13:C14"/>
    <mergeCell ref="D13:D14"/>
    <mergeCell ref="E13:E14"/>
    <mergeCell ref="F13:F14"/>
    <mergeCell ref="R13:R14"/>
    <mergeCell ref="B15:B17"/>
    <mergeCell ref="C15:C17"/>
    <mergeCell ref="D15:D17"/>
    <mergeCell ref="E15:E17"/>
    <mergeCell ref="F15:F17"/>
    <mergeCell ref="G15:G17"/>
    <mergeCell ref="I15:I17"/>
    <mergeCell ref="J15:J16"/>
    <mergeCell ref="O15:O17"/>
    <mergeCell ref="G13:G14"/>
    <mergeCell ref="I13:I14"/>
    <mergeCell ref="J13:J14"/>
    <mergeCell ref="O13:O14"/>
    <mergeCell ref="P13:P14"/>
    <mergeCell ref="Q13:Q14"/>
    <mergeCell ref="B24:B29"/>
    <mergeCell ref="C24:C29"/>
    <mergeCell ref="D24:D29"/>
    <mergeCell ref="E24:E29"/>
    <mergeCell ref="F24:F29"/>
    <mergeCell ref="G24:G29"/>
    <mergeCell ref="P15:P17"/>
    <mergeCell ref="Q15:Q17"/>
    <mergeCell ref="B18:B23"/>
    <mergeCell ref="C18:C23"/>
    <mergeCell ref="D18:D23"/>
    <mergeCell ref="E18:E23"/>
    <mergeCell ref="F18:F23"/>
    <mergeCell ref="G18:G23"/>
    <mergeCell ref="I18:I23"/>
    <mergeCell ref="J18:J23"/>
    <mergeCell ref="I24:I29"/>
    <mergeCell ref="J24:J29"/>
    <mergeCell ref="O24:O29"/>
    <mergeCell ref="P24:P29"/>
    <mergeCell ref="Q24:Q29"/>
    <mergeCell ref="R24:R29"/>
    <mergeCell ref="O18:O23"/>
    <mergeCell ref="P18:P23"/>
    <mergeCell ref="Q18:Q23"/>
    <mergeCell ref="R18:R23"/>
    <mergeCell ref="I30:I31"/>
    <mergeCell ref="J30:J31"/>
    <mergeCell ref="O30:O31"/>
    <mergeCell ref="P30:P31"/>
    <mergeCell ref="Q30:Q31"/>
    <mergeCell ref="R30:R31"/>
    <mergeCell ref="B30:B31"/>
    <mergeCell ref="C30:C31"/>
    <mergeCell ref="D30:D31"/>
    <mergeCell ref="E30:E31"/>
    <mergeCell ref="F30:F31"/>
    <mergeCell ref="G30:G31"/>
    <mergeCell ref="I32:I34"/>
    <mergeCell ref="J32:J34"/>
    <mergeCell ref="O32:O34"/>
    <mergeCell ref="P32:P34"/>
    <mergeCell ref="Q32:Q34"/>
    <mergeCell ref="R32:R34"/>
    <mergeCell ref="B32:B34"/>
    <mergeCell ref="C32:C34"/>
    <mergeCell ref="D32:D34"/>
    <mergeCell ref="E32:E34"/>
    <mergeCell ref="F32:F34"/>
    <mergeCell ref="G32:G34"/>
    <mergeCell ref="I35:I40"/>
    <mergeCell ref="J35:J40"/>
    <mergeCell ref="O35:O40"/>
    <mergeCell ref="P35:P40"/>
    <mergeCell ref="Q35:Q40"/>
    <mergeCell ref="R35:R40"/>
    <mergeCell ref="B35:B40"/>
    <mergeCell ref="C35:C40"/>
    <mergeCell ref="D35:D40"/>
    <mergeCell ref="E35:E40"/>
    <mergeCell ref="F35:F40"/>
    <mergeCell ref="G35:G40"/>
    <mergeCell ref="I41:I45"/>
    <mergeCell ref="J41:J45"/>
    <mergeCell ref="O41:O45"/>
    <mergeCell ref="P41:P45"/>
    <mergeCell ref="Q41:Q45"/>
    <mergeCell ref="R41:R45"/>
    <mergeCell ref="B41:B45"/>
    <mergeCell ref="C41:C45"/>
    <mergeCell ref="D41:D45"/>
    <mergeCell ref="E41:E45"/>
    <mergeCell ref="F41:F45"/>
    <mergeCell ref="G41:G45"/>
    <mergeCell ref="I46:I48"/>
    <mergeCell ref="J46:J48"/>
    <mergeCell ref="O46:O48"/>
    <mergeCell ref="P46:P48"/>
    <mergeCell ref="Q46:Q48"/>
    <mergeCell ref="R46:R48"/>
    <mergeCell ref="B46:B48"/>
    <mergeCell ref="C46:C48"/>
    <mergeCell ref="D46:D48"/>
    <mergeCell ref="E46:E48"/>
    <mergeCell ref="F46:F48"/>
    <mergeCell ref="G46:G48"/>
    <mergeCell ref="I49:I52"/>
    <mergeCell ref="J49:J52"/>
    <mergeCell ref="O49:O52"/>
    <mergeCell ref="P49:P52"/>
    <mergeCell ref="Q49:Q52"/>
    <mergeCell ref="R49:R52"/>
    <mergeCell ref="B49:B52"/>
    <mergeCell ref="C49:C52"/>
    <mergeCell ref="D49:D52"/>
    <mergeCell ref="E49:E52"/>
    <mergeCell ref="F49:F52"/>
    <mergeCell ref="G49:G52"/>
    <mergeCell ref="I53:I55"/>
    <mergeCell ref="J53:J55"/>
    <mergeCell ref="O53:O55"/>
    <mergeCell ref="P53:P55"/>
    <mergeCell ref="Q53:Q55"/>
    <mergeCell ref="R53:R55"/>
    <mergeCell ref="B53:B55"/>
    <mergeCell ref="C53:C55"/>
    <mergeCell ref="D53:D55"/>
    <mergeCell ref="E53:E55"/>
    <mergeCell ref="F53:F55"/>
    <mergeCell ref="G53:G55"/>
    <mergeCell ref="I56:I58"/>
    <mergeCell ref="J56:J58"/>
    <mergeCell ref="O56:O58"/>
    <mergeCell ref="P56:P58"/>
    <mergeCell ref="Q56:Q58"/>
    <mergeCell ref="R56:R58"/>
    <mergeCell ref="B56:B58"/>
    <mergeCell ref="C56:C58"/>
    <mergeCell ref="D56:D58"/>
    <mergeCell ref="E56:E58"/>
    <mergeCell ref="F56:F58"/>
    <mergeCell ref="G56:G58"/>
    <mergeCell ref="I59:I61"/>
    <mergeCell ref="J59:J61"/>
    <mergeCell ref="O59:O61"/>
    <mergeCell ref="P59:P61"/>
    <mergeCell ref="Q59:Q61"/>
    <mergeCell ref="R59:R61"/>
    <mergeCell ref="B59:B61"/>
    <mergeCell ref="C59:C61"/>
    <mergeCell ref="D59:D61"/>
    <mergeCell ref="E59:E61"/>
    <mergeCell ref="F59:F61"/>
    <mergeCell ref="G59:G61"/>
    <mergeCell ref="B65:B80"/>
    <mergeCell ref="C65:C80"/>
    <mergeCell ref="D65:D80"/>
    <mergeCell ref="E65:E80"/>
    <mergeCell ref="F65:F80"/>
    <mergeCell ref="B62:B64"/>
    <mergeCell ref="C62:C64"/>
    <mergeCell ref="D62:D64"/>
    <mergeCell ref="E62:E64"/>
    <mergeCell ref="F62:F64"/>
    <mergeCell ref="G65:G80"/>
    <mergeCell ref="I65:I80"/>
    <mergeCell ref="J65:J80"/>
    <mergeCell ref="O65:O80"/>
    <mergeCell ref="P65:P80"/>
    <mergeCell ref="R65:R80"/>
    <mergeCell ref="I62:I64"/>
    <mergeCell ref="O62:O64"/>
    <mergeCell ref="P62:P64"/>
    <mergeCell ref="Q62:Q64"/>
    <mergeCell ref="R62:R64"/>
    <mergeCell ref="G62:G6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22-23</vt:lpstr>
      <vt:lpstr>21-22</vt:lpstr>
      <vt:lpstr>20-21</vt:lpstr>
      <vt:lpstr>19-20</vt:lpstr>
      <vt:lpstr>18-19</vt:lpstr>
      <vt:lpstr>17-18</vt:lpstr>
      <vt:lpstr>16-17</vt:lpstr>
      <vt:lpstr>15-16</vt:lpstr>
      <vt:lpstr>14-15</vt:lpstr>
      <vt:lpstr>13-14</vt:lpstr>
      <vt:lpstr>12-13</vt:lpstr>
      <vt:lpstr>11-12</vt:lpstr>
      <vt:lpstr>10-11</vt:lpstr>
      <vt:lpstr>09-10</vt:lpstr>
      <vt:lpstr>08-09</vt:lpstr>
      <vt:lpstr>2nd half 06-07 &amp; 07-08</vt:lpstr>
      <vt:lpstr>05-06 &amp; 06-07 first half</vt:lpstr>
      <vt:lpstr>04-05</vt:lpstr>
      <vt:lpstr>03-04</vt:lpstr>
      <vt:lpstr>1992-2003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 Ronchi</dc:creator>
  <cp:lastModifiedBy>Dawn Ronchi</cp:lastModifiedBy>
  <cp:lastPrinted>2021-06-08T03:25:40Z</cp:lastPrinted>
  <dcterms:created xsi:type="dcterms:W3CDTF">2021-02-19T00:59:53Z</dcterms:created>
  <dcterms:modified xsi:type="dcterms:W3CDTF">2023-10-24T05:26:35Z</dcterms:modified>
</cp:coreProperties>
</file>